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Z:\14. OPERATIONSCONFERENCE &amp; EXHIBITIONS\01- Confex Exhibitor Order Forms\2022 Exhibitors Order Forms\"/>
    </mc:Choice>
  </mc:AlternateContent>
  <xr:revisionPtr revIDLastSave="0" documentId="13_ncr:1_{E5BD1C95-899E-47FA-AB17-F2795023A0CE}" xr6:coauthVersionLast="47" xr6:coauthVersionMax="47" xr10:uidLastSave="{00000000-0000-0000-0000-000000000000}"/>
  <bookViews>
    <workbookView xWindow="-108" yWindow="-108" windowWidth="23256" windowHeight="12576" tabRatio="925" xr2:uid="{00000000-000D-0000-FFFF-FFFF00000000}"/>
  </bookViews>
  <sheets>
    <sheet name="Catering Service Order Form" sheetId="22" r:id="rId1"/>
  </sheets>
  <definedNames>
    <definedName name="_xlnm.Print_Area" localSheetId="0">'Catering Service Order Form'!$A$1:$G$126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2" i="22" l="1"/>
  <c r="G83" i="22"/>
  <c r="G81" i="22"/>
  <c r="G52" i="22" l="1"/>
  <c r="G70" i="22"/>
  <c r="G78" i="22"/>
  <c r="G46" i="22"/>
  <c r="G34" i="22"/>
  <c r="G35" i="22"/>
  <c r="G36" i="22"/>
  <c r="G33" i="22"/>
  <c r="G32" i="22"/>
  <c r="G31" i="22"/>
  <c r="G42" i="22"/>
  <c r="G41" i="22"/>
  <c r="G45" i="22"/>
  <c r="G40" i="22"/>
  <c r="G39" i="22"/>
  <c r="G30" i="22"/>
  <c r="G77" i="22"/>
  <c r="G54" i="22"/>
  <c r="G44" i="22"/>
  <c r="G29" i="22"/>
  <c r="G28" i="22"/>
  <c r="G27" i="22"/>
  <c r="G26" i="22"/>
  <c r="G51" i="22"/>
  <c r="G76" i="22"/>
  <c r="G49" i="22"/>
  <c r="G68" i="22"/>
  <c r="G69" i="22"/>
  <c r="G73" i="22"/>
  <c r="G67" i="22"/>
  <c r="G62" i="22"/>
  <c r="G63" i="22"/>
  <c r="G64" i="22"/>
  <c r="G61" i="22"/>
  <c r="G59" i="22"/>
  <c r="G60" i="22"/>
  <c r="G58" i="22"/>
  <c r="G57" i="22"/>
  <c r="G50" i="22"/>
  <c r="G53" i="22"/>
  <c r="G84" i="22" l="1"/>
  <c r="G85" i="22" s="1"/>
  <c r="G86" i="22" s="1"/>
  <c r="G87" i="22" l="1"/>
  <c r="G88" i="22" s="1"/>
</calcChain>
</file>

<file path=xl/sharedStrings.xml><?xml version="1.0" encoding="utf-8"?>
<sst xmlns="http://schemas.openxmlformats.org/spreadsheetml/2006/main" count="199" uniqueCount="124">
  <si>
    <t>Signature</t>
  </si>
  <si>
    <t>Description</t>
  </si>
  <si>
    <t>Stand/Room</t>
  </si>
  <si>
    <t>Delivery Date &amp; Time</t>
  </si>
  <si>
    <t>VAT No.</t>
  </si>
  <si>
    <t>Postal Code</t>
  </si>
  <si>
    <t>Return to: Conference &amp; Exhibition Services Department (Confex)</t>
  </si>
  <si>
    <t>Tel: +27 21 410 5000 / Fax: +27 21 410 5191</t>
  </si>
  <si>
    <t>Waitron</t>
  </si>
  <si>
    <t>Email Address</t>
  </si>
  <si>
    <t>Dates Required</t>
  </si>
  <si>
    <t>1 Lower Long Street, Roggebaai, Cape Town</t>
  </si>
  <si>
    <t>Company Name</t>
  </si>
  <si>
    <t>Street Address</t>
  </si>
  <si>
    <t>Office No</t>
  </si>
  <si>
    <t>Mobile No</t>
  </si>
  <si>
    <t>Facsimile No</t>
  </si>
  <si>
    <t>Authorised By</t>
  </si>
  <si>
    <t>Quote Date</t>
  </si>
  <si>
    <t>Event</t>
  </si>
  <si>
    <t>Doc No:                    F53</t>
  </si>
  <si>
    <t>Authorised by:       T. Mkize</t>
  </si>
  <si>
    <t>Charged Per</t>
  </si>
  <si>
    <t>Total Cost</t>
  </si>
  <si>
    <t>Quantity Req</t>
  </si>
  <si>
    <t>No of Days</t>
  </si>
  <si>
    <r>
      <t xml:space="preserve">STAFFING </t>
    </r>
    <r>
      <rPr>
        <sz val="8"/>
        <color theme="0"/>
        <rFont val="Century Gothic"/>
        <family val="2"/>
      </rPr>
      <t>(NB: Staffing to be hired for a minimum of 4 consecutive hours.)</t>
    </r>
  </si>
  <si>
    <t xml:space="preserve">Subtotal </t>
  </si>
  <si>
    <t>20% Surcharge</t>
  </si>
  <si>
    <t>Subtotal 
(Incl. Surcharge)</t>
  </si>
  <si>
    <t>15% VAT Total</t>
  </si>
  <si>
    <t>Total</t>
  </si>
  <si>
    <t xml:space="preserve">Orders received after deadline date are subject to an additional 20% surcharge. </t>
  </si>
  <si>
    <r>
      <t>Acceptance of Quotation</t>
    </r>
    <r>
      <rPr>
        <sz val="8"/>
        <color theme="1"/>
        <rFont val="Century Gothic"/>
        <family val="2"/>
      </rPr>
      <t xml:space="preserve"> (Incl. Terms &amp; Conditions)</t>
    </r>
  </si>
  <si>
    <t>Signature:</t>
  </si>
  <si>
    <t>Date:</t>
  </si>
  <si>
    <r>
      <t xml:space="preserve">TERMS &amp; CONDITIONS
</t>
    </r>
    <r>
      <rPr>
        <sz val="9"/>
        <color theme="0"/>
        <rFont val="Century Gothic"/>
        <family val="2"/>
      </rPr>
      <t>(Please read carefully. The completion of this form implies understanding and acceptance of the below.)</t>
    </r>
  </si>
  <si>
    <t>9.   The corkage fee applicable will be at the sole discretion of CTICC management, and must be paid prior to the start of the event.</t>
  </si>
  <si>
    <t>5.   The CTICC is the sole provider of all food and beverage services.</t>
  </si>
  <si>
    <t>8.   In such exceptional circumstances, a corkage fee, on a per item basis, will apply to any and all food and beverage brought onto the 
      premises. Exhibitors/Sponsors are NOT allowed to bring in their own Soft-drinks, Beers, Spirits or other Beverages into the venue, or 
      arrange for its delivery by third parties.</t>
  </si>
  <si>
    <t>10.  Should your request be approved we require a Certificate of Acceptability for food services issued by the Department of Health  
       which has to be handed to the CTICC prior to the commencement of the event.</t>
  </si>
  <si>
    <r>
      <t xml:space="preserve">3.   Credit card transactions can only be processed on-site, with the card holder present. </t>
    </r>
    <r>
      <rPr>
        <b/>
        <sz val="10"/>
        <color theme="1"/>
        <rFont val="Century Gothic"/>
        <family val="2"/>
      </rPr>
      <t>No manual credit card payments are allowed</t>
    </r>
    <r>
      <rPr>
        <sz val="10"/>
        <color theme="1"/>
        <rFont val="Century Gothic"/>
        <family val="2"/>
      </rPr>
      <t>,  
      due to security reasons.</t>
    </r>
  </si>
  <si>
    <t>13.  The provision of napkins, cutlery, crockery, and glassware is subject to the service booking of a waitron.</t>
  </si>
  <si>
    <r>
      <t xml:space="preserve">2.   Payment has to be made a minimum of </t>
    </r>
    <r>
      <rPr>
        <b/>
        <sz val="10"/>
        <color theme="1"/>
        <rFont val="Century Gothic"/>
        <family val="2"/>
      </rPr>
      <t>7 working days prior</t>
    </r>
    <r>
      <rPr>
        <sz val="10"/>
        <color theme="1"/>
        <rFont val="Century Gothic"/>
        <family val="2"/>
      </rPr>
      <t xml:space="preserve">. Payment received after the deadline date, as well as additional 
      orders, is subject to a </t>
    </r>
    <r>
      <rPr>
        <b/>
        <sz val="10"/>
        <color theme="1"/>
        <rFont val="Century Gothic"/>
        <family val="2"/>
      </rPr>
      <t>20% surcharge</t>
    </r>
    <r>
      <rPr>
        <sz val="10"/>
        <color theme="1"/>
        <rFont val="Century Gothic"/>
        <family val="2"/>
      </rPr>
      <t>.</t>
    </r>
  </si>
  <si>
    <t>Price ZAR</t>
  </si>
  <si>
    <r>
      <t xml:space="preserve">1.   All orders are to be confirmed by no later than </t>
    </r>
    <r>
      <rPr>
        <b/>
        <sz val="10"/>
        <color theme="1"/>
        <rFont val="Century Gothic"/>
        <family val="2"/>
      </rPr>
      <t>14 working days</t>
    </r>
    <r>
      <rPr>
        <sz val="10"/>
        <color theme="1"/>
        <rFont val="Century Gothic"/>
        <family val="2"/>
      </rPr>
      <t>, prior to the commencement of the event.</t>
    </r>
  </si>
  <si>
    <r>
      <t xml:space="preserve">6.   Only in exceptional circumstances, where the CTICC is not able to provide a specific food or beverage product, will the CTICC    
      management consider a client’s request to sell/serve food and beverage items on our premises. All special requests that require a 
      deviation must be communicated to the Sales and Event Executive prior to the arrival on site, or alternatively the Conferences and 
      Exhibition Services Department on </t>
    </r>
    <r>
      <rPr>
        <b/>
        <u/>
        <sz val="10"/>
        <color theme="4" tint="-0.249977111117893"/>
        <rFont val="Century Gothic"/>
        <family val="2"/>
      </rPr>
      <t>confex@cticc.co.za</t>
    </r>
    <r>
      <rPr>
        <sz val="10"/>
        <color theme="1"/>
        <rFont val="Century Gothic"/>
        <family val="2"/>
      </rPr>
      <t xml:space="preserve"> or +27 21 410 5000.</t>
    </r>
  </si>
  <si>
    <t>11.  On-site cooking requires detailed discussions and approvals to be issued by both the CTICC Food &amp; Beverage Department and the 
       Health &amp; Safety Officer.</t>
  </si>
  <si>
    <t>12.  Under no circumstances will food items be returned for credit. Exhibitors are allowed to return sealed beverages to the Food &amp; 
       Beverage department.</t>
  </si>
  <si>
    <t xml:space="preserve">14.  Once an order is confirmed and paid for, it is accepted as final confirmation. Only returns on unused sealed beverages will be 
      accepted, unless otherwise agreed. Special request items will not be refunded. </t>
  </si>
  <si>
    <t>CONFECTIONERY</t>
  </si>
  <si>
    <t>30 pieces</t>
  </si>
  <si>
    <t>Plate of 30</t>
  </si>
  <si>
    <t>3 Jars
(30g packets provided)</t>
  </si>
  <si>
    <t>150 pax</t>
  </si>
  <si>
    <t xml:space="preserve"> 30 pieces</t>
  </si>
  <si>
    <t>Platter of 40 pieces
(10-12 pax)</t>
  </si>
  <si>
    <t>Platter
(8-10 pax)</t>
  </si>
  <si>
    <r>
      <t xml:space="preserve">Cold Canape Platter
</t>
    </r>
    <r>
      <rPr>
        <sz val="8"/>
        <color theme="1"/>
        <rFont val="Century Gothic"/>
        <family val="2"/>
      </rPr>
      <t>Selection of cold bite sized canapes, including vegetarian options.</t>
    </r>
  </si>
  <si>
    <t>Platter of 45 pieces
(10-15 pax)</t>
  </si>
  <si>
    <r>
      <t xml:space="preserve">Assorted Sandwiches 
</t>
    </r>
    <r>
      <rPr>
        <sz val="8"/>
        <color theme="1"/>
        <rFont val="Century Gothic"/>
        <family val="2"/>
      </rPr>
      <t>Assorted sandwiches filled with various toppings including vegetarian options served on white and brown bread.</t>
    </r>
  </si>
  <si>
    <t>Platter of 32 pieces</t>
  </si>
  <si>
    <r>
      <t xml:space="preserve">Sliced Seasonal Fruit Platter
</t>
    </r>
    <r>
      <rPr>
        <sz val="8"/>
        <color theme="1"/>
        <rFont val="Century Gothic"/>
        <family val="2"/>
      </rPr>
      <t>Selection of seasonal fruit served on a platter.</t>
    </r>
  </si>
  <si>
    <t>20 Pieces</t>
  </si>
  <si>
    <t>SOMETHING  HOT</t>
  </si>
  <si>
    <t>Platter of 45 Piece
(10-15 pax)</t>
  </si>
  <si>
    <t>SOMETHING SNACKY</t>
  </si>
  <si>
    <t>250g</t>
  </si>
  <si>
    <t>SPECIALITY STANDS</t>
  </si>
  <si>
    <t>180 pieces</t>
  </si>
  <si>
    <r>
      <t xml:space="preserve">Sushi Station
</t>
    </r>
    <r>
      <rPr>
        <sz val="8"/>
        <color theme="1"/>
        <rFont val="Century Gothic"/>
        <family val="2"/>
      </rPr>
      <t>A Chef prepares and displays sushi at the stand. Incl. all sushi condiments and chopsticks
• 45 x Rainbow rolls
• 45 x Fashion sandwiches
• 45 x Avocado california roll
• 45 x Prawn nigiri</t>
    </r>
  </si>
  <si>
    <t>Stand
120 packets</t>
  </si>
  <si>
    <r>
      <t xml:space="preserve">Doughnut Stand
</t>
    </r>
    <r>
      <rPr>
        <sz val="8"/>
        <color theme="1"/>
        <rFont val="Century Gothic"/>
        <family val="2"/>
      </rPr>
      <t>A selection of glazed and cinnamon doughnuts served on a platter. Minimum of 100 doughnuts to be ordered.</t>
    </r>
  </si>
  <si>
    <t>OPTIONAL ADD-ONS</t>
  </si>
  <si>
    <t>1 piece</t>
  </si>
  <si>
    <r>
      <rPr>
        <b/>
        <sz val="8"/>
        <color theme="1"/>
        <rFont val="Century Gothic"/>
        <family val="2"/>
      </rPr>
      <t>Additional Sushi Pieces</t>
    </r>
    <r>
      <rPr>
        <sz val="8"/>
        <color theme="1"/>
        <rFont val="Century Gothic"/>
        <family val="2"/>
      </rPr>
      <t xml:space="preserve">
To be ordered as additional pieces for sushi station:
• Rainbow rolls
• Fashion sandwiches
• Avocado california roll
• Prawn nigiri</t>
    </r>
  </si>
  <si>
    <t>PRE &amp; POST EVENT CREW CATERING</t>
  </si>
  <si>
    <r>
      <rPr>
        <b/>
        <sz val="8"/>
        <color theme="1"/>
        <rFont val="Century Gothic"/>
        <family val="2"/>
      </rPr>
      <t>Burgers</t>
    </r>
    <r>
      <rPr>
        <sz val="8"/>
        <color theme="1"/>
        <rFont val="Century Gothic"/>
        <family val="2"/>
      </rPr>
      <t xml:space="preserve">
Selection of beef and chicken burgers. Minimum of 10 to be ordered as crew catering.</t>
    </r>
  </si>
  <si>
    <t>Per Item
(Min. of 10)</t>
  </si>
  <si>
    <r>
      <rPr>
        <b/>
        <sz val="8"/>
        <color theme="1"/>
        <rFont val="Century Gothic"/>
        <family val="2"/>
      </rPr>
      <t>Sandwiches</t>
    </r>
    <r>
      <rPr>
        <sz val="8"/>
        <color theme="1"/>
        <rFont val="Century Gothic"/>
        <family val="2"/>
      </rPr>
      <t xml:space="preserve">
Selection of sandwiches served in takeaway containers. Minimum of 10 to be ordered as crew catering.</t>
    </r>
  </si>
  <si>
    <r>
      <rPr>
        <b/>
        <sz val="8"/>
        <color theme="1"/>
        <rFont val="Century Gothic"/>
        <family val="2"/>
      </rPr>
      <t>Pizza Slices</t>
    </r>
    <r>
      <rPr>
        <sz val="8"/>
        <color theme="1"/>
        <rFont val="Century Gothic"/>
        <family val="2"/>
      </rPr>
      <t xml:space="preserve">
Selection of pizza slices incl Vegetarian. Minimum of 10 to be ordered as crew catering.</t>
    </r>
  </si>
  <si>
    <t>Food Service Assistant</t>
  </si>
  <si>
    <t>Compiled by:        R. de Carvalho</t>
  </si>
  <si>
    <t>SOMETHING COLD</t>
  </si>
  <si>
    <t>Email: confex@cticc.co.za</t>
  </si>
  <si>
    <t>Box of 30</t>
  </si>
  <si>
    <t>Min of 30 to be ordered</t>
  </si>
  <si>
    <t>100 pieces</t>
  </si>
  <si>
    <t>Per packet</t>
  </si>
  <si>
    <t>Date of Update:    06/11/2019</t>
  </si>
  <si>
    <r>
      <rPr>
        <b/>
        <sz val="8"/>
        <color theme="1"/>
        <rFont val="Century Gothic"/>
        <family val="2"/>
      </rPr>
      <t xml:space="preserve">Cookie &amp; Biscuit Treats
</t>
    </r>
    <r>
      <rPr>
        <sz val="8"/>
        <color theme="1"/>
        <rFont val="Century Gothic"/>
        <family val="2"/>
      </rPr>
      <t xml:space="preserve">A selection of oatmeal, shortbread &amp; choc-chip biscuits. Consist of 30 pieces </t>
    </r>
  </si>
  <si>
    <r>
      <rPr>
        <b/>
        <sz val="8"/>
        <color theme="1"/>
        <rFont val="Century Gothic"/>
        <family val="2"/>
      </rPr>
      <t xml:space="preserve">Sweet &amp; Savoury Mini Muffins
</t>
    </r>
    <r>
      <rPr>
        <sz val="8"/>
        <color theme="1"/>
        <rFont val="Century Gothic"/>
        <family val="2"/>
      </rPr>
      <t>A selection of blueberry, chocolate, bran &amp; savoury muffins.  Consist of 30 pieces</t>
    </r>
  </si>
  <si>
    <r>
      <t xml:space="preserve">Selection of Mini Danish Pastries
</t>
    </r>
    <r>
      <rPr>
        <sz val="8"/>
        <color theme="1"/>
        <rFont val="Century Gothic"/>
        <family val="2"/>
      </rPr>
      <t>A selection of apple, custard, &amp; peach danish pastries served on a platter. Consist of 30 pieces</t>
    </r>
  </si>
  <si>
    <r>
      <t xml:space="preserve">Mini Assorted Sweet Tartlets
</t>
    </r>
    <r>
      <rPr>
        <sz val="8"/>
        <color theme="1"/>
        <rFont val="Century Gothic"/>
        <family val="2"/>
      </rPr>
      <t>Pecan, femon &amp; fruit served on a platter. Consist of 30 pieces</t>
    </r>
  </si>
  <si>
    <r>
      <t xml:space="preserve">Macaroons
</t>
    </r>
    <r>
      <rPr>
        <sz val="8"/>
        <color theme="1"/>
        <rFont val="Century Gothic"/>
        <family val="2"/>
      </rPr>
      <t>Various flavours available on request. Served in a box of 30</t>
    </r>
  </si>
  <si>
    <r>
      <t xml:space="preserve">Individually Wrapped Macaroons
</t>
    </r>
    <r>
      <rPr>
        <sz val="8"/>
        <color theme="1"/>
        <rFont val="Century Gothic"/>
        <family val="2"/>
      </rPr>
      <t xml:space="preserve">Various flavours available on request, only available once a box of 30 is ordered </t>
    </r>
  </si>
  <si>
    <r>
      <t xml:space="preserve">Sweet Station - Option 1
</t>
    </r>
    <r>
      <rPr>
        <sz val="8"/>
        <color theme="1"/>
        <rFont val="Century Gothic"/>
        <family val="2"/>
      </rPr>
      <t>Minimum of 3 jars of sweets - Jelly Tots, Smarties, Marshmallows, Sour Worms, Jelly Beans, Small FizzersMarshmallows, and Fizz Pops. 30g packets provided to serve to guests</t>
    </r>
  </si>
  <si>
    <r>
      <t xml:space="preserve">Sweet Station - Option 2
</t>
    </r>
    <r>
      <rPr>
        <sz val="8"/>
        <color theme="1"/>
        <rFont val="Century Gothic"/>
        <family val="2"/>
      </rPr>
      <t>Minimum of 3 jars of sweets - Quality Streets, Candy Sticks, Candy Rounds, and Speckled Eggs. 30g packets provided to serve to guests</t>
    </r>
  </si>
  <si>
    <r>
      <t xml:space="preserve">Chocolate Brownies
</t>
    </r>
    <r>
      <rPr>
        <sz val="8"/>
        <color theme="1"/>
        <rFont val="Century Gothic"/>
        <family val="2"/>
      </rPr>
      <t>Individually wrapped chocolate brownies, caters for 30 pieces</t>
    </r>
  </si>
  <si>
    <r>
      <t xml:space="preserve">MiniBon
</t>
    </r>
    <r>
      <rPr>
        <sz val="8"/>
        <color theme="1"/>
        <rFont val="Century Gothic"/>
        <family val="2"/>
      </rPr>
      <t>Selection of mini Cinnamon Buns, caters for 30 pieces</t>
    </r>
  </si>
  <si>
    <r>
      <t xml:space="preserve">Sushi Platter
</t>
    </r>
    <r>
      <rPr>
        <sz val="8"/>
        <color theme="1"/>
        <rFont val="Century Gothic"/>
        <family val="2"/>
      </rPr>
      <t>California Rolls , Maki Rolls and nigiri. Incl soy sauce, wasabi and 12 sets of chopsticks. Served as a platter of 40 pieces or 10 to 12 guests</t>
    </r>
  </si>
  <si>
    <r>
      <t xml:space="preserve">Cheese Platter
</t>
    </r>
    <r>
      <rPr>
        <sz val="8"/>
        <color theme="1"/>
        <rFont val="Century Gothic"/>
        <family val="2"/>
      </rPr>
      <t>Brie, Camembert, Blue Rock, Cheddar, Chevin, assorted crackers, walnut and raisin bread, assorted dried fruits, preserves, cheese sticks, and grapes. Platter to serve 8 to 10 guests</t>
    </r>
  </si>
  <si>
    <r>
      <t xml:space="preserve">Antipasti Platter
</t>
    </r>
    <r>
      <rPr>
        <sz val="8"/>
        <color theme="1"/>
        <rFont val="Century Gothic"/>
        <family val="2"/>
      </rPr>
      <t>Beef and chicken pastrami, beef salami, smoked beef, marinated artichokes, olives, pecorino shavings, peppadews and wild rocket with fresh bread basket. Platter to serve 8 to 10 guests</t>
    </r>
  </si>
  <si>
    <r>
      <t xml:space="preserve">Fresh Whole Fruit Bowl
</t>
    </r>
    <r>
      <rPr>
        <sz val="8"/>
        <color theme="1"/>
        <rFont val="Century Gothic"/>
        <family val="2"/>
      </rPr>
      <t>Selection of seasonal fruit served in a ceramic bowl. Bowl will hold 20 pieces of fruit</t>
    </r>
  </si>
  <si>
    <r>
      <t xml:space="preserve">Robben Island Platter
</t>
    </r>
    <r>
      <rPr>
        <sz val="8"/>
        <color theme="1"/>
        <rFont val="Century Gothic"/>
        <family val="2"/>
      </rPr>
      <t>Crumbed Mussels, Shrimp Rissoles, Prawn Spring Rolls &amp; Cajun Grilled Prawns. Consist of a Platter of 45 pieces to serve 10 to 15 guests</t>
    </r>
  </si>
  <si>
    <r>
      <t xml:space="preserve">Table Mountain Platter
</t>
    </r>
    <r>
      <rPr>
        <sz val="8"/>
        <color theme="1"/>
        <rFont val="Century Gothic"/>
        <family val="2"/>
      </rPr>
      <t>Spicy Chicken Drummies, Cheese &amp; Onion Samoosas, Beef Satays &amp; Seafood Palmies. Consist of a Platter of 45 pieces to serve 10 to 15 guests</t>
    </r>
  </si>
  <si>
    <r>
      <t xml:space="preserve">Devil's Peak Platter
</t>
    </r>
    <r>
      <rPr>
        <sz val="8"/>
        <color theme="1"/>
        <rFont val="Century Gothic"/>
        <family val="2"/>
      </rPr>
      <t>Chicken Satays, 
Mini Cheesy Beef Dog, Crumbed Haloumi Cheese &amp; Spinach Quiche. Consist of a Platter of 45 pieces to serve 10 to 15 guests</t>
    </r>
  </si>
  <si>
    <r>
      <t xml:space="preserve">Lion's Head Platter
</t>
    </r>
    <r>
      <rPr>
        <sz val="8"/>
        <color theme="1"/>
        <rFont val="Century Gothic"/>
        <family val="2"/>
      </rPr>
      <t>Vegetable Spring Rolls, Chicken Wings, Beef Kebabs &amp; Fish Goujons. Consist of a Platter of 45 pieces to serve 10 to 15 guests</t>
    </r>
  </si>
  <si>
    <r>
      <t xml:space="preserve">Winelands Platter
</t>
    </r>
    <r>
      <rPr>
        <sz val="8"/>
        <color theme="1"/>
        <rFont val="Century Gothic"/>
        <family val="2"/>
      </rPr>
      <t>Phyllo Cheese Pies, Feta Quiche, Italian Palmiers, Crumbed Haloumi &amp; Japenese Rissoles. Consist of a Platter of 45 pieces to serve 10 to 15 guests.</t>
    </r>
  </si>
  <si>
    <r>
      <t xml:space="preserve">Salted Peanuts &amp; Raisins
25o g </t>
    </r>
    <r>
      <rPr>
        <sz val="8"/>
        <color theme="1"/>
        <rFont val="Century Gothic"/>
        <family val="2"/>
      </rPr>
      <t xml:space="preserve">Salted Peanuts &amp; Raisins served in a </t>
    </r>
  </si>
  <si>
    <r>
      <t xml:space="preserve">Pretzels
250g </t>
    </r>
    <r>
      <rPr>
        <sz val="8"/>
        <color theme="1"/>
        <rFont val="Century Gothic"/>
        <family val="2"/>
      </rPr>
      <t>Pretzels served in a ceramic bowl</t>
    </r>
  </si>
  <si>
    <r>
      <t xml:space="preserve">Cajun Spiced Cashew Nuts
250g </t>
    </r>
    <r>
      <rPr>
        <sz val="8"/>
        <color theme="1"/>
        <rFont val="Century Gothic"/>
        <family val="2"/>
      </rPr>
      <t>Cajun Spiced Cashew Nuts served in a bowl</t>
    </r>
  </si>
  <si>
    <r>
      <t xml:space="preserve">Beef Biltong
250g </t>
    </r>
    <r>
      <rPr>
        <sz val="8"/>
        <color theme="1"/>
        <rFont val="Century Gothic"/>
        <family val="2"/>
      </rPr>
      <t>Sliced Beef Biltong served in a bowl</t>
    </r>
  </si>
  <si>
    <r>
      <t xml:space="preserve">Droe-wors
250g </t>
    </r>
    <r>
      <rPr>
        <sz val="8"/>
        <color theme="1"/>
        <rFont val="Century Gothic"/>
        <family val="2"/>
      </rPr>
      <t>Bite sized pieces of beef droe-wors served in a bowl</t>
    </r>
  </si>
  <si>
    <r>
      <t xml:space="preserve">Salted Mixed Nuts
250g </t>
    </r>
    <r>
      <rPr>
        <sz val="8"/>
        <color theme="1"/>
        <rFont val="Century Gothic"/>
        <family val="2"/>
      </rPr>
      <t>Salted Mixed Nuts served in a bowl</t>
    </r>
  </si>
  <si>
    <r>
      <t xml:space="preserve">Peppermints/Endearmints
250g </t>
    </r>
    <r>
      <rPr>
        <sz val="8"/>
        <color theme="1"/>
        <rFont val="Century Gothic"/>
        <family val="2"/>
      </rPr>
      <t>Bowl of individually wrapped mints</t>
    </r>
  </si>
  <si>
    <r>
      <t xml:space="preserve">Caramalized Mixed Nuts
250g </t>
    </r>
    <r>
      <rPr>
        <sz val="8"/>
        <color theme="1"/>
        <rFont val="Century Gothic"/>
        <family val="2"/>
      </rPr>
      <t>Bowl of caramalized mixed nuts</t>
    </r>
  </si>
  <si>
    <r>
      <t xml:space="preserve">Popcorn Stand
</t>
    </r>
    <r>
      <rPr>
        <sz val="8"/>
        <color theme="1"/>
        <rFont val="Century Gothic"/>
        <family val="2"/>
      </rPr>
      <t>Incl. rental of machine for 8 consecutive hours, 3kg popcorn kernels, paper packets, variety of seasoning and 1 food service assistant to pop and serve the popcorn. 120 packets included. Subject to availability</t>
    </r>
  </si>
  <si>
    <r>
      <t xml:space="preserve">Popcorn Stand
</t>
    </r>
    <r>
      <rPr>
        <sz val="8"/>
        <color theme="1"/>
        <rFont val="Century Gothic"/>
        <family val="2"/>
      </rPr>
      <t>Additional Popcorn packets, only available once the Popcorn stand is booked</t>
    </r>
  </si>
  <si>
    <t>Charged Per Hour</t>
  </si>
  <si>
    <r>
      <t xml:space="preserve">Gelato Station
</t>
    </r>
    <r>
      <rPr>
        <sz val="8"/>
        <color theme="1"/>
        <rFont val="Century Gothic"/>
        <family val="2"/>
      </rPr>
      <t>Selection of gelato served from a fridge, includes a food services assistant to serve the gelato. Fridge to cater for 150 servings per day</t>
    </r>
  </si>
  <si>
    <t>Catering Service Order Form 2022</t>
  </si>
  <si>
    <t>4.   All prices are subject to 15% VAT being charged, and are only valid for the 2022 calendar year.</t>
  </si>
  <si>
    <t>Barman / Wine Steward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</si>
</sst>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 #,##0.00;[Red]&quot;R&quot;\ \-#,##0.00"/>
    <numFmt numFmtId="165" formatCode="&quot;R&quot;\ #,##0.00"/>
    <numFmt numFmtId="166" formatCode="yy/mm/dd;@"/>
  </numFmts>
  <fonts count="24" x14ac:knownFonts="1">
    <font>
      <sz val="10"/>
      <color theme="1"/>
      <name val="Century Gothic"/>
      <family val="2"/>
    </font>
    <font>
      <b/>
      <sz val="10"/>
      <color theme="1"/>
      <name val="Century Gothic"/>
      <family val="2"/>
    </font>
    <font>
      <b/>
      <sz val="8"/>
      <color theme="1"/>
      <name val="Century Gothic"/>
      <family val="2"/>
    </font>
    <font>
      <sz val="8"/>
      <color theme="1"/>
      <name val="Century Gothic"/>
      <family val="2"/>
    </font>
    <font>
      <b/>
      <u/>
      <sz val="8"/>
      <color theme="1"/>
      <name val="Century Gothic"/>
      <family val="2"/>
    </font>
    <font>
      <u/>
      <sz val="10"/>
      <color theme="10"/>
      <name val="Century Gothic"/>
      <family val="2"/>
    </font>
    <font>
      <sz val="8"/>
      <name val="Century Gothic"/>
      <family val="2"/>
    </font>
    <font>
      <b/>
      <sz val="8"/>
      <color rgb="FFFF0000"/>
      <name val="Century Gothic"/>
      <family val="2"/>
    </font>
    <font>
      <u/>
      <sz val="8"/>
      <color theme="1"/>
      <name val="Century Gothic"/>
      <family val="2"/>
    </font>
    <font>
      <u/>
      <sz val="8"/>
      <color theme="10"/>
      <name val="Century Gothic"/>
      <family val="2"/>
    </font>
    <font>
      <sz val="8"/>
      <color theme="0"/>
      <name val="Century Gothic"/>
      <family val="2"/>
    </font>
    <font>
      <sz val="7"/>
      <color theme="1"/>
      <name val="Century Gothic"/>
      <family val="2"/>
    </font>
    <font>
      <b/>
      <sz val="9"/>
      <color rgb="FFFF0000"/>
      <name val="Century Gothic"/>
      <family val="2"/>
    </font>
    <font>
      <b/>
      <sz val="12"/>
      <color theme="1"/>
      <name val="Century Gothic"/>
      <family val="2"/>
    </font>
    <font>
      <sz val="10"/>
      <color rgb="FFFF0000"/>
      <name val="Century Gothic"/>
      <family val="2"/>
    </font>
    <font>
      <sz val="10"/>
      <color theme="0"/>
      <name val="Century Gothic"/>
      <family val="2"/>
    </font>
    <font>
      <b/>
      <sz val="7"/>
      <color rgb="FFFF0000"/>
      <name val="Century Gothic"/>
      <family val="2"/>
    </font>
    <font>
      <b/>
      <sz val="8"/>
      <color theme="0"/>
      <name val="Century Gothic"/>
      <family val="2"/>
    </font>
    <font>
      <b/>
      <sz val="9"/>
      <color theme="0"/>
      <name val="Century Gothic"/>
      <family val="2"/>
    </font>
    <font>
      <sz val="9"/>
      <color theme="0"/>
      <name val="Century Gothic"/>
      <family val="2"/>
    </font>
    <font>
      <b/>
      <u/>
      <sz val="10"/>
      <color theme="4" tint="-0.249977111117893"/>
      <name val="Century Gothic"/>
      <family val="2"/>
    </font>
    <font>
      <b/>
      <sz val="9"/>
      <color rgb="FF00B0F0"/>
      <name val="Century Gothic"/>
      <family val="2"/>
    </font>
    <font>
      <sz val="9"/>
      <color rgb="FF00B0F0"/>
      <name val="Century Gothic"/>
      <family val="2"/>
    </font>
    <font>
      <b/>
      <sz val="11"/>
      <color rgb="FF00B0F0"/>
      <name val="Century Gothic"/>
      <family val="2"/>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indexed="64"/>
      </top>
      <bottom style="thin">
        <color indexed="64"/>
      </bottom>
      <diagonal/>
    </border>
    <border>
      <left style="thin">
        <color indexed="64"/>
      </left>
      <right/>
      <top style="thin">
        <color theme="1"/>
      </top>
      <bottom style="thin">
        <color theme="1"/>
      </bottom>
      <diagonal/>
    </border>
    <border>
      <left/>
      <right/>
      <top/>
      <bottom style="medium">
        <color indexed="64"/>
      </bottom>
      <diagonal/>
    </border>
    <border>
      <left/>
      <right/>
      <top style="thin">
        <color theme="1"/>
      </top>
      <bottom style="thin">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1"/>
      </left>
      <right style="thin">
        <color theme="1"/>
      </right>
      <top/>
      <bottom style="thin">
        <color theme="1"/>
      </bottom>
      <diagonal/>
    </border>
    <border>
      <left style="thin">
        <color theme="1"/>
      </left>
      <right/>
      <top/>
      <bottom/>
      <diagonal/>
    </border>
    <border>
      <left style="thin">
        <color theme="1"/>
      </left>
      <right style="thin">
        <color theme="1"/>
      </right>
      <top style="thin">
        <color theme="1"/>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s>
  <cellStyleXfs count="2">
    <xf numFmtId="0" fontId="0" fillId="0" borderId="0"/>
    <xf numFmtId="0" fontId="5" fillId="0" borderId="0" applyNumberFormat="0" applyFill="0" applyBorder="0" applyAlignment="0" applyProtection="0"/>
  </cellStyleXfs>
  <cellXfs count="129">
    <xf numFmtId="0" fontId="0" fillId="0" borderId="0" xfId="0"/>
    <xf numFmtId="0" fontId="0" fillId="0" borderId="4" xfId="0" applyBorder="1"/>
    <xf numFmtId="0" fontId="0" fillId="0" borderId="0" xfId="0" applyBorder="1"/>
    <xf numFmtId="0" fontId="3" fillId="0" borderId="0" xfId="0" applyFont="1"/>
    <xf numFmtId="0" fontId="3" fillId="0" borderId="0" xfId="0" applyFont="1" applyBorder="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64" fontId="3" fillId="0" borderId="1" xfId="0" applyNumberFormat="1" applyFont="1" applyBorder="1" applyAlignment="1">
      <alignment vertical="center"/>
    </xf>
    <xf numFmtId="164" fontId="3" fillId="0" borderId="17" xfId="0" applyNumberFormat="1" applyFont="1" applyBorder="1" applyAlignment="1">
      <alignment vertical="center"/>
    </xf>
    <xf numFmtId="164" fontId="3" fillId="0" borderId="8" xfId="0" applyNumberFormat="1" applyFont="1" applyBorder="1" applyAlignment="1">
      <alignment vertical="center"/>
    </xf>
    <xf numFmtId="164" fontId="3" fillId="0" borderId="12" xfId="0" applyNumberFormat="1" applyFont="1" applyBorder="1" applyAlignment="1">
      <alignment vertical="center"/>
    </xf>
    <xf numFmtId="164" fontId="3" fillId="0" borderId="12" xfId="0" applyNumberFormat="1" applyFont="1" applyBorder="1" applyAlignment="1">
      <alignment vertical="center" wrapText="1"/>
    </xf>
    <xf numFmtId="164" fontId="3" fillId="0" borderId="15" xfId="0" applyNumberFormat="1" applyFont="1" applyBorder="1" applyAlignment="1">
      <alignment vertical="center"/>
    </xf>
    <xf numFmtId="165" fontId="3" fillId="0" borderId="8" xfId="0" applyNumberFormat="1" applyFont="1" applyBorder="1" applyAlignment="1">
      <alignment horizontal="right" vertical="center" wrapText="1"/>
    </xf>
    <xf numFmtId="0" fontId="6" fillId="0" borderId="1" xfId="0" applyFont="1" applyBorder="1" applyAlignment="1" applyProtection="1">
      <alignment horizontal="center" vertical="center" wrapText="1"/>
    </xf>
    <xf numFmtId="0" fontId="3" fillId="0" borderId="0" xfId="0" applyFont="1" applyAlignment="1">
      <alignment horizontal="center"/>
    </xf>
    <xf numFmtId="164" fontId="3" fillId="0" borderId="1" xfId="0" applyNumberFormat="1" applyFont="1" applyBorder="1" applyAlignment="1">
      <alignment horizontal="right" vertical="center"/>
    </xf>
    <xf numFmtId="0" fontId="8" fillId="0" borderId="0" xfId="0" applyFont="1"/>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wrapText="1"/>
    </xf>
    <xf numFmtId="0" fontId="3" fillId="0" borderId="17"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wrapText="1"/>
    </xf>
    <xf numFmtId="0" fontId="10" fillId="0" borderId="0" xfId="0" applyFont="1"/>
    <xf numFmtId="0" fontId="3" fillId="0" borderId="12" xfId="0" applyFont="1" applyBorder="1" applyAlignment="1">
      <alignment horizontal="center" vertical="center"/>
    </xf>
    <xf numFmtId="0" fontId="11" fillId="0" borderId="0" xfId="0" applyFont="1"/>
    <xf numFmtId="0" fontId="3" fillId="0" borderId="0" xfId="0" applyFont="1" applyFill="1" applyBorder="1" applyAlignment="1"/>
    <xf numFmtId="0" fontId="11" fillId="0" borderId="0" xfId="0" applyFont="1" applyAlignment="1">
      <alignment vertical="center" wrapText="1"/>
    </xf>
    <xf numFmtId="0" fontId="11" fillId="0" borderId="0" xfId="0" applyFont="1" applyAlignment="1">
      <alignment vertical="center"/>
    </xf>
    <xf numFmtId="14" fontId="11" fillId="0" borderId="0" xfId="0" applyNumberFormat="1" applyFont="1" applyAlignment="1">
      <alignment horizontal="left" vertical="center"/>
    </xf>
    <xf numFmtId="0" fontId="2" fillId="0" borderId="0" xfId="0" applyFont="1" applyBorder="1"/>
    <xf numFmtId="0" fontId="2" fillId="2" borderId="1" xfId="0" applyFont="1" applyFill="1" applyBorder="1"/>
    <xf numFmtId="0" fontId="2" fillId="0" borderId="0" xfId="0" applyFont="1" applyFill="1" applyBorder="1"/>
    <xf numFmtId="0" fontId="2" fillId="0" borderId="0" xfId="0" applyFont="1" applyFill="1" applyBorder="1" applyAlignment="1"/>
    <xf numFmtId="0" fontId="2" fillId="2" borderId="1" xfId="0" applyFont="1" applyFill="1" applyBorder="1" applyAlignment="1"/>
    <xf numFmtId="0" fontId="2" fillId="0" borderId="0" xfId="0" applyFont="1" applyFill="1" applyBorder="1" applyAlignment="1">
      <alignment vertical="center"/>
    </xf>
    <xf numFmtId="0" fontId="16" fillId="0" borderId="0" xfId="0" applyFont="1" applyAlignment="1">
      <alignment vertical="center"/>
    </xf>
    <xf numFmtId="0" fontId="3" fillId="2" borderId="12"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28" xfId="0" applyFont="1" applyBorder="1" applyAlignment="1">
      <alignment horizontal="center" vertical="center"/>
    </xf>
    <xf numFmtId="164" fontId="3" fillId="0" borderId="28" xfId="0" applyNumberFormat="1" applyFont="1" applyBorder="1" applyAlignment="1">
      <alignment vertical="center"/>
    </xf>
    <xf numFmtId="0" fontId="3" fillId="0" borderId="28" xfId="0" applyFont="1" applyBorder="1" applyAlignment="1">
      <alignment horizontal="center" vertical="center" wrapText="1"/>
    </xf>
    <xf numFmtId="0" fontId="4" fillId="0" borderId="0" xfId="0" applyFont="1" applyBorder="1" applyAlignment="1"/>
    <xf numFmtId="0" fontId="2" fillId="0" borderId="0" xfId="0" applyFont="1" applyAlignment="1">
      <alignment horizontal="center" vertical="center"/>
    </xf>
    <xf numFmtId="0" fontId="2" fillId="0" borderId="0" xfId="0" applyFont="1" applyAlignment="1">
      <alignment horizontal="center" vertical="center" wrapText="1"/>
    </xf>
    <xf numFmtId="165" fontId="6" fillId="0" borderId="1" xfId="0" applyNumberFormat="1" applyFont="1" applyBorder="1" applyAlignment="1" applyProtection="1">
      <alignment vertical="center" wrapText="1"/>
    </xf>
    <xf numFmtId="0" fontId="3" fillId="0" borderId="1" xfId="0" applyFont="1" applyBorder="1" applyAlignment="1">
      <alignment horizontal="center" vertical="center"/>
    </xf>
    <xf numFmtId="0" fontId="2" fillId="0" borderId="1" xfId="0" applyFont="1" applyBorder="1" applyAlignment="1">
      <alignment vertical="center" wrapText="1"/>
    </xf>
    <xf numFmtId="164" fontId="3" fillId="0" borderId="6" xfId="0" applyNumberFormat="1" applyFont="1" applyBorder="1" applyAlignment="1">
      <alignment horizontal="right" vertical="center"/>
    </xf>
    <xf numFmtId="0" fontId="6" fillId="0" borderId="1" xfId="0" applyFont="1" applyBorder="1" applyAlignment="1" applyProtection="1">
      <alignment horizontal="center" vertical="center"/>
    </xf>
    <xf numFmtId="164" fontId="3" fillId="0" borderId="1" xfId="0" applyNumberFormat="1" applyFont="1" applyBorder="1" applyAlignment="1">
      <alignment horizontal="right" vertical="center" wrapText="1"/>
    </xf>
    <xf numFmtId="165" fontId="3" fillId="0" borderId="1" xfId="0" applyNumberFormat="1" applyFont="1" applyBorder="1" applyAlignment="1">
      <alignment horizontal="right" vertical="center"/>
    </xf>
    <xf numFmtId="0" fontId="7" fillId="2" borderId="26" xfId="0" applyFont="1" applyFill="1" applyBorder="1" applyAlignment="1">
      <alignment vertical="center"/>
    </xf>
    <xf numFmtId="0" fontId="3" fillId="2" borderId="13" xfId="0" applyFont="1" applyFill="1" applyBorder="1" applyAlignment="1">
      <alignment horizontal="center" vertical="center" wrapText="1"/>
    </xf>
    <xf numFmtId="0" fontId="3" fillId="2" borderId="12" xfId="0" applyFont="1" applyFill="1" applyBorder="1" applyAlignment="1">
      <alignment vertical="center" wrapText="1"/>
    </xf>
    <xf numFmtId="0" fontId="3" fillId="2" borderId="2" xfId="0" applyFont="1" applyFill="1" applyBorder="1" applyAlignment="1">
      <alignment vertical="center"/>
    </xf>
    <xf numFmtId="0" fontId="3" fillId="0" borderId="0" xfId="0" applyFont="1" applyAlignment="1">
      <alignment vertical="center"/>
    </xf>
    <xf numFmtId="0" fontId="3" fillId="0" borderId="2" xfId="0" applyFont="1" applyBorder="1" applyAlignment="1">
      <alignment vertical="center" wrapText="1"/>
    </xf>
    <xf numFmtId="0" fontId="1" fillId="3" borderId="0" xfId="0" applyFont="1" applyFill="1" applyAlignment="1">
      <alignment vertical="center"/>
    </xf>
    <xf numFmtId="0" fontId="0" fillId="3" borderId="0" xfId="0" applyFill="1" applyAlignment="1">
      <alignment vertical="center"/>
    </xf>
    <xf numFmtId="0" fontId="15" fillId="3" borderId="0" xfId="0" applyFont="1" applyFill="1" applyAlignment="1">
      <alignment vertical="center"/>
    </xf>
    <xf numFmtId="164" fontId="3" fillId="0" borderId="7" xfId="0" applyNumberFormat="1" applyFont="1" applyBorder="1" applyAlignment="1">
      <alignment horizontal="right" vertical="center"/>
    </xf>
    <xf numFmtId="0" fontId="0" fillId="0" borderId="0" xfId="0" applyAlignment="1">
      <alignment horizontal="center" vertical="center"/>
    </xf>
    <xf numFmtId="0" fontId="2" fillId="0" borderId="15" xfId="0" applyFont="1" applyBorder="1" applyAlignment="1">
      <alignment vertical="center" wrapText="1"/>
    </xf>
    <xf numFmtId="0" fontId="3" fillId="0" borderId="15" xfId="0" applyFont="1" applyBorder="1" applyAlignment="1">
      <alignment vertical="center" wrapText="1"/>
    </xf>
    <xf numFmtId="0" fontId="3" fillId="0" borderId="28" xfId="0" applyFont="1" applyBorder="1" applyAlignment="1">
      <alignment vertical="center" wrapText="1"/>
    </xf>
    <xf numFmtId="0" fontId="0" fillId="0" borderId="0" xfId="0" applyFill="1" applyAlignment="1">
      <alignment vertical="center"/>
    </xf>
    <xf numFmtId="0" fontId="15" fillId="0" borderId="0" xfId="0" applyFont="1" applyFill="1" applyAlignment="1">
      <alignment vertical="center"/>
    </xf>
    <xf numFmtId="0" fontId="3" fillId="0" borderId="1" xfId="0" applyFont="1" applyBorder="1" applyAlignment="1">
      <alignment horizontal="center" vertical="center"/>
    </xf>
    <xf numFmtId="0" fontId="2" fillId="4" borderId="15" xfId="0" applyFont="1" applyFill="1" applyBorder="1" applyAlignment="1">
      <alignment vertical="center" wrapText="1"/>
    </xf>
    <xf numFmtId="0" fontId="3" fillId="4" borderId="15" xfId="0" applyFont="1" applyFill="1" applyBorder="1" applyAlignment="1">
      <alignment horizontal="center" vertical="center" wrapText="1"/>
    </xf>
    <xf numFmtId="0" fontId="3" fillId="4" borderId="15" xfId="0" applyFont="1" applyFill="1" applyBorder="1" applyAlignment="1">
      <alignment horizontal="center" vertical="center"/>
    </xf>
    <xf numFmtId="164" fontId="3" fillId="4" borderId="15" xfId="0" applyNumberFormat="1" applyFont="1" applyFill="1" applyBorder="1" applyAlignment="1">
      <alignment vertical="center"/>
    </xf>
    <xf numFmtId="164" fontId="3" fillId="4" borderId="6" xfId="0" applyNumberFormat="1" applyFont="1" applyFill="1" applyBorder="1" applyAlignment="1">
      <alignment horizontal="right" vertical="center"/>
    </xf>
    <xf numFmtId="0" fontId="3" fillId="0" borderId="1" xfId="0" applyFont="1" applyBorder="1" applyAlignment="1">
      <alignment horizontal="center" vertical="center"/>
    </xf>
    <xf numFmtId="164" fontId="3" fillId="0" borderId="2" xfId="0" applyNumberFormat="1" applyFont="1" applyBorder="1" applyAlignment="1">
      <alignment vertical="center"/>
    </xf>
    <xf numFmtId="0" fontId="3" fillId="0" borderId="1" xfId="0" applyFont="1" applyBorder="1" applyAlignment="1">
      <alignment vertical="center"/>
    </xf>
    <xf numFmtId="0" fontId="0" fillId="0" borderId="0" xfId="0" applyAlignment="1">
      <alignment horizontal="left" vertical="top" wrapText="1"/>
    </xf>
    <xf numFmtId="166" fontId="3" fillId="0" borderId="8" xfId="0" applyNumberFormat="1" applyFont="1" applyBorder="1" applyAlignment="1">
      <alignment horizontal="center" vertical="center"/>
    </xf>
    <xf numFmtId="166" fontId="3" fillId="0" borderId="6" xfId="0" applyNumberFormat="1" applyFont="1" applyBorder="1" applyAlignment="1">
      <alignment horizontal="center" vertical="center"/>
    </xf>
    <xf numFmtId="0" fontId="17" fillId="3" borderId="8" xfId="0" applyFont="1" applyFill="1" applyBorder="1" applyAlignment="1">
      <alignment horizontal="left"/>
    </xf>
    <xf numFmtId="0" fontId="17" fillId="3" borderId="9" xfId="0" applyFont="1" applyFill="1" applyBorder="1" applyAlignment="1">
      <alignment horizontal="left"/>
    </xf>
    <xf numFmtId="0" fontId="17" fillId="3" borderId="6" xfId="0" applyFont="1" applyFill="1" applyBorder="1" applyAlignment="1">
      <alignment horizontal="left"/>
    </xf>
    <xf numFmtId="0" fontId="17" fillId="3" borderId="8" xfId="0" applyFont="1" applyFill="1" applyBorder="1" applyAlignment="1">
      <alignment horizontal="left" vertical="center" wrapText="1"/>
    </xf>
    <xf numFmtId="0" fontId="17" fillId="3" borderId="9"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8" fillId="3" borderId="21" xfId="0" applyFont="1" applyFill="1" applyBorder="1" applyAlignment="1">
      <alignment horizontal="center" vertical="center" wrapText="1"/>
    </xf>
    <xf numFmtId="0" fontId="18" fillId="3" borderId="22" xfId="0" applyFont="1" applyFill="1" applyBorder="1" applyAlignment="1">
      <alignment horizontal="center" vertical="center"/>
    </xf>
    <xf numFmtId="0" fontId="18" fillId="3" borderId="23" xfId="0" applyFont="1" applyFill="1" applyBorder="1" applyAlignment="1">
      <alignment horizontal="center" vertical="center"/>
    </xf>
    <xf numFmtId="0" fontId="18" fillId="3" borderId="24" xfId="0" applyFont="1" applyFill="1" applyBorder="1" applyAlignment="1">
      <alignment horizontal="center" vertical="center"/>
    </xf>
    <xf numFmtId="0" fontId="18" fillId="3" borderId="19" xfId="0" applyFont="1" applyFill="1" applyBorder="1" applyAlignment="1">
      <alignment horizontal="center" vertical="center"/>
    </xf>
    <xf numFmtId="0" fontId="18" fillId="3" borderId="25"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23" fillId="0" borderId="0" xfId="0" applyFont="1" applyAlignment="1">
      <alignment horizontal="left" vertical="center" wrapText="1"/>
    </xf>
    <xf numFmtId="49" fontId="3" fillId="0" borderId="20"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2" fillId="2" borderId="1" xfId="0" applyFont="1" applyFill="1" applyBorder="1" applyAlignment="1">
      <alignment horizontal="left" vertical="top"/>
    </xf>
    <xf numFmtId="0" fontId="3" fillId="0" borderId="1" xfId="0" applyFont="1" applyBorder="1" applyAlignment="1">
      <alignment horizontal="center" vertical="center"/>
    </xf>
    <xf numFmtId="0" fontId="17" fillId="3" borderId="29" xfId="0" applyFont="1" applyFill="1" applyBorder="1" applyAlignment="1">
      <alignment horizontal="left" vertical="center"/>
    </xf>
    <xf numFmtId="0" fontId="17" fillId="3" borderId="30" xfId="0" applyFont="1" applyFill="1" applyBorder="1" applyAlignment="1">
      <alignment horizontal="left" vertical="center"/>
    </xf>
    <xf numFmtId="0" fontId="17" fillId="3" borderId="31" xfId="0" applyFont="1" applyFill="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17" fillId="3" borderId="27" xfId="0" applyFont="1" applyFill="1" applyBorder="1" applyAlignment="1">
      <alignment horizontal="left" vertical="center"/>
    </xf>
    <xf numFmtId="0" fontId="17" fillId="3" borderId="0" xfId="0" applyFont="1" applyFill="1" applyBorder="1" applyAlignment="1">
      <alignment horizontal="left" vertical="center"/>
    </xf>
    <xf numFmtId="0" fontId="17" fillId="3" borderId="10" xfId="0" applyFont="1" applyFill="1" applyBorder="1" applyAlignment="1">
      <alignment horizontal="left" vertical="center"/>
    </xf>
    <xf numFmtId="0" fontId="9" fillId="0" borderId="18" xfId="1" applyFont="1" applyBorder="1" applyAlignment="1">
      <alignment horizontal="center" vertical="center" wrapText="1"/>
    </xf>
    <xf numFmtId="0" fontId="9" fillId="0" borderId="16" xfId="1" applyFont="1" applyBorder="1" applyAlignment="1">
      <alignment horizontal="center" vertical="center" wrapText="1"/>
    </xf>
    <xf numFmtId="0" fontId="2" fillId="2" borderId="14" xfId="0" applyFont="1" applyFill="1" applyBorder="1" applyAlignment="1">
      <alignment horizontal="center" vertical="center"/>
    </xf>
    <xf numFmtId="0" fontId="2" fillId="2" borderId="2" xfId="0" applyFont="1" applyFill="1" applyBorder="1" applyAlignment="1">
      <alignment horizontal="center" vertical="center"/>
    </xf>
    <xf numFmtId="166" fontId="3" fillId="0" borderId="11" xfId="0" applyNumberFormat="1" applyFont="1" applyBorder="1" applyAlignment="1">
      <alignment horizontal="center" vertical="center"/>
    </xf>
    <xf numFmtId="166" fontId="3" fillId="0" borderId="7" xfId="0" applyNumberFormat="1" applyFont="1" applyBorder="1" applyAlignment="1">
      <alignment horizontal="center" vertical="center"/>
    </xf>
    <xf numFmtId="166" fontId="3" fillId="0" borderId="12" xfId="0" applyNumberFormat="1" applyFont="1" applyBorder="1" applyAlignment="1">
      <alignment horizontal="center" vertical="center"/>
    </xf>
    <xf numFmtId="166" fontId="3" fillId="0" borderId="13" xfId="0" applyNumberFormat="1" applyFont="1" applyBorder="1" applyAlignment="1">
      <alignment horizontal="center" vertical="center"/>
    </xf>
    <xf numFmtId="0" fontId="10" fillId="3" borderId="0" xfId="0" applyFont="1" applyFill="1" applyBorder="1" applyAlignment="1">
      <alignment horizontal="left" vertical="center"/>
    </xf>
    <xf numFmtId="0" fontId="10" fillId="3" borderId="10" xfId="0" applyFont="1" applyFill="1" applyBorder="1" applyAlignment="1">
      <alignment horizontal="left" vertical="center"/>
    </xf>
    <xf numFmtId="0" fontId="14" fillId="0" borderId="0" xfId="0" applyFont="1" applyAlignment="1">
      <alignment horizontal="center" vertical="center"/>
    </xf>
    <xf numFmtId="0" fontId="11" fillId="0" borderId="0" xfId="0" applyFont="1" applyAlignment="1">
      <alignment horizontal="left" vertical="center"/>
    </xf>
    <xf numFmtId="0" fontId="13" fillId="2" borderId="3" xfId="0" applyFont="1" applyFill="1" applyBorder="1" applyAlignment="1">
      <alignment horizontal="center"/>
    </xf>
    <xf numFmtId="0" fontId="13" fillId="2" borderId="4" xfId="0" applyFont="1" applyFill="1" applyBorder="1" applyAlignment="1">
      <alignment horizontal="center"/>
    </xf>
    <xf numFmtId="0" fontId="13" fillId="2" borderId="5" xfId="0" applyFont="1" applyFill="1" applyBorder="1" applyAlignment="1">
      <alignment horizontal="center"/>
    </xf>
    <xf numFmtId="0" fontId="3" fillId="0" borderId="0" xfId="0" applyFont="1" applyAlignment="1">
      <alignment horizont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12" fillId="0" borderId="19" xfId="0" applyFont="1" applyBorder="1" applyAlignment="1">
      <alignment horizontal="center" vertical="center"/>
    </xf>
  </cellXfs>
  <cellStyles count="2">
    <cellStyle name="Hyperlink" xfId="1" builtinId="8"/>
    <cellStyle name="Normal"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146540</xdr:colOff>
      <xdr:row>0</xdr:row>
      <xdr:rowOff>0</xdr:rowOff>
    </xdr:from>
    <xdr:to>
      <xdr:col>3</xdr:col>
      <xdr:colOff>212607</xdr:colOff>
      <xdr:row>0</xdr:row>
      <xdr:rowOff>286042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6732" y="0"/>
          <a:ext cx="929032" cy="278422"/>
        </a:xfrm>
        <a:prstGeom prst="rect">
          <a:avLst/>
        </a:prstGeom>
      </xdr:spPr>
    </xdr:pic>
    <xdr:clientData/>
  </xdr:twoCellAnchor>
  <xdr:twoCellAnchor editAs="oneCell">
    <xdr:from>
      <xdr:col>1</xdr:col>
      <xdr:colOff>512885</xdr:colOff>
      <xdr:row>0</xdr:row>
      <xdr:rowOff>381000</xdr:rowOff>
    </xdr:from>
    <xdr:to>
      <xdr:col>4</xdr:col>
      <xdr:colOff>841569</xdr:colOff>
      <xdr:row>0</xdr:row>
      <xdr:rowOff>518014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45020" y="381000"/>
          <a:ext cx="3120241" cy="146539"/>
        </a:xfrm>
        <a:prstGeom prst="rect">
          <a:avLst/>
        </a:prstGeom>
      </xdr:spPr>
    </xdr:pic>
    <xdr:clientData/>
  </xdr:twoCellAnchor>
  <xdr:twoCellAnchor>
    <xdr:from>
      <xdr:col>0</xdr:col>
      <xdr:colOff>658091</xdr:colOff>
      <xdr:row>90</xdr:row>
      <xdr:rowOff>173181</xdr:rowOff>
    </xdr:from>
    <xdr:to>
      <xdr:col>1</xdr:col>
      <xdr:colOff>1047750</xdr:colOff>
      <xdr:row>90</xdr:row>
      <xdr:rowOff>173182</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flipV="1">
          <a:off x="658091" y="22141295"/>
          <a:ext cx="2524125"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649432</xdr:colOff>
      <xdr:row>92</xdr:row>
      <xdr:rowOff>176181</xdr:rowOff>
    </xdr:from>
    <xdr:to>
      <xdr:col>1</xdr:col>
      <xdr:colOff>1039091</xdr:colOff>
      <xdr:row>92</xdr:row>
      <xdr:rowOff>176182</xdr:rowOff>
    </xdr:to>
    <xdr:cxnSp macro="">
      <xdr:nvCxnSpPr>
        <xdr:cNvPr id="15" name="Straight Connector 14">
          <a:extLst>
            <a:ext uri="{FF2B5EF4-FFF2-40B4-BE49-F238E27FC236}">
              <a16:creationId xmlns:a16="http://schemas.microsoft.com/office/drawing/2014/main" id="{00000000-0008-0000-0000-00000F000000}"/>
            </a:ext>
          </a:extLst>
        </xdr:cNvPr>
        <xdr:cNvCxnSpPr/>
      </xdr:nvCxnSpPr>
      <xdr:spPr>
        <a:xfrm flipV="1">
          <a:off x="649432" y="22581912"/>
          <a:ext cx="2521794"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6"/>
  <sheetViews>
    <sheetView tabSelected="1" view="pageBreakPreview" topLeftCell="A74" zoomScaleNormal="100" zoomScaleSheetLayoutView="100" workbookViewId="0">
      <selection activeCell="F86" sqref="F86"/>
    </sheetView>
  </sheetViews>
  <sheetFormatPr defaultRowHeight="13.2" x14ac:dyDescent="0.25"/>
  <cols>
    <col min="1" max="1" width="32" customWidth="1"/>
    <col min="2" max="2" width="21.88671875" customWidth="1"/>
    <col min="3" max="3" width="12.88671875" customWidth="1"/>
    <col min="4" max="4" width="7.109375" customWidth="1"/>
    <col min="5" max="5" width="13.44140625" customWidth="1"/>
    <col min="6" max="6" width="24.88671875" customWidth="1"/>
    <col min="7" max="7" width="14.88671875" customWidth="1"/>
    <col min="8" max="8" width="10" hidden="1" customWidth="1"/>
    <col min="9" max="9" width="0.109375" customWidth="1"/>
    <col min="10" max="10" width="11" hidden="1" customWidth="1"/>
    <col min="11" max="21" width="9.109375" hidden="1" customWidth="1"/>
  </cols>
  <sheetData>
    <row r="1" spans="1:11" ht="49.5" customHeight="1" x14ac:dyDescent="0.25">
      <c r="A1" s="120"/>
      <c r="B1" s="120"/>
      <c r="C1" s="120"/>
      <c r="D1" s="120"/>
      <c r="E1" s="120"/>
      <c r="F1" s="120"/>
      <c r="G1" s="120"/>
    </row>
    <row r="2" spans="1:11" s="26" customFormat="1" ht="12.75" customHeight="1" x14ac:dyDescent="0.3">
      <c r="A2" s="29" t="s">
        <v>82</v>
      </c>
      <c r="B2" s="29"/>
      <c r="C2" s="29"/>
      <c r="D2" s="29"/>
      <c r="E2" s="28"/>
      <c r="F2" s="28" t="s">
        <v>20</v>
      </c>
      <c r="G2" s="29"/>
    </row>
    <row r="3" spans="1:11" s="26" customFormat="1" ht="13.5" customHeight="1" thickBot="1" x14ac:dyDescent="0.35">
      <c r="A3" s="121" t="s">
        <v>21</v>
      </c>
      <c r="B3" s="121"/>
      <c r="C3" s="29"/>
      <c r="D3" s="29"/>
      <c r="E3" s="29"/>
      <c r="F3" s="29" t="s">
        <v>89</v>
      </c>
      <c r="G3" s="30"/>
      <c r="H3" s="37"/>
      <c r="I3" s="37"/>
      <c r="J3" s="37"/>
      <c r="K3" s="37"/>
    </row>
    <row r="4" spans="1:11" ht="14.25" hidden="1" customHeight="1" thickBot="1" x14ac:dyDescent="0.3">
      <c r="A4" s="128"/>
      <c r="B4" s="128"/>
      <c r="C4" s="128"/>
      <c r="D4" s="128"/>
      <c r="E4" s="128"/>
      <c r="F4" s="128"/>
      <c r="G4" s="128"/>
      <c r="H4" s="1"/>
      <c r="I4" s="1"/>
      <c r="J4" s="2"/>
    </row>
    <row r="5" spans="1:11" ht="18.149999999999999" customHeight="1" thickBot="1" x14ac:dyDescent="0.3">
      <c r="A5" s="122" t="s">
        <v>121</v>
      </c>
      <c r="B5" s="123"/>
      <c r="C5" s="123"/>
      <c r="D5" s="123"/>
      <c r="E5" s="123"/>
      <c r="F5" s="123"/>
      <c r="G5" s="124"/>
      <c r="H5" s="2"/>
      <c r="I5" s="2"/>
    </row>
    <row r="6" spans="1:11" s="3" customFormat="1" ht="14.25" customHeight="1" x14ac:dyDescent="0.25">
      <c r="A6" s="31"/>
      <c r="B6" s="31"/>
      <c r="C6" s="4"/>
      <c r="D6" s="4"/>
      <c r="E6" s="4"/>
      <c r="F6" s="4"/>
      <c r="G6" s="4"/>
    </row>
    <row r="7" spans="1:11" s="3" customFormat="1" ht="14.25" customHeight="1" x14ac:dyDescent="0.25">
      <c r="A7" s="125" t="s">
        <v>6</v>
      </c>
      <c r="B7" s="125"/>
      <c r="C7" s="125"/>
      <c r="D7" s="125"/>
      <c r="E7" s="125"/>
      <c r="F7" s="125"/>
      <c r="G7" s="125"/>
    </row>
    <row r="8" spans="1:11" s="3" customFormat="1" ht="14.25" customHeight="1" x14ac:dyDescent="0.25">
      <c r="A8" s="125" t="s">
        <v>11</v>
      </c>
      <c r="B8" s="125"/>
      <c r="C8" s="125"/>
      <c r="D8" s="125"/>
      <c r="E8" s="125"/>
      <c r="F8" s="125"/>
      <c r="G8" s="125"/>
    </row>
    <row r="9" spans="1:11" s="3" customFormat="1" ht="14.25" customHeight="1" x14ac:dyDescent="0.25">
      <c r="A9" s="125" t="s">
        <v>7</v>
      </c>
      <c r="B9" s="125"/>
      <c r="C9" s="125"/>
      <c r="D9" s="125"/>
      <c r="E9" s="125"/>
      <c r="F9" s="125"/>
      <c r="G9" s="125"/>
    </row>
    <row r="10" spans="1:11" s="3" customFormat="1" ht="14.25" customHeight="1" x14ac:dyDescent="0.25">
      <c r="A10" s="125" t="s">
        <v>84</v>
      </c>
      <c r="B10" s="125"/>
      <c r="C10" s="125"/>
      <c r="D10" s="125"/>
      <c r="E10" s="125"/>
      <c r="F10" s="125"/>
      <c r="G10" s="125"/>
    </row>
    <row r="11" spans="1:11" s="3" customFormat="1" ht="14.25" customHeight="1" x14ac:dyDescent="0.25">
      <c r="A11" s="15"/>
      <c r="B11" s="15"/>
      <c r="C11" s="15"/>
      <c r="D11" s="15"/>
      <c r="E11" s="15"/>
      <c r="F11" s="15"/>
      <c r="G11" s="15"/>
    </row>
    <row r="12" spans="1:11" s="3" customFormat="1" ht="14.25" customHeight="1" x14ac:dyDescent="0.25">
      <c r="A12" s="32" t="s">
        <v>12</v>
      </c>
      <c r="B12" s="101"/>
      <c r="C12" s="101"/>
      <c r="D12" s="33"/>
      <c r="E12" s="32" t="s">
        <v>19</v>
      </c>
      <c r="F12" s="126"/>
      <c r="G12" s="127"/>
    </row>
    <row r="13" spans="1:11" s="3" customFormat="1" ht="14.25" customHeight="1" x14ac:dyDescent="0.25">
      <c r="A13" s="100" t="s">
        <v>13</v>
      </c>
      <c r="B13" s="101"/>
      <c r="C13" s="101"/>
      <c r="D13" s="33"/>
      <c r="E13" s="32" t="s">
        <v>2</v>
      </c>
      <c r="F13" s="126"/>
      <c r="G13" s="127"/>
    </row>
    <row r="14" spans="1:11" s="3" customFormat="1" ht="14.25" customHeight="1" x14ac:dyDescent="0.25">
      <c r="A14" s="100"/>
      <c r="B14" s="101"/>
      <c r="C14" s="101"/>
      <c r="D14" s="33"/>
    </row>
    <row r="15" spans="1:11" s="3" customFormat="1" ht="14.25" customHeight="1" x14ac:dyDescent="0.25">
      <c r="A15" s="100"/>
      <c r="B15" s="101"/>
      <c r="C15" s="101"/>
      <c r="D15" s="34"/>
      <c r="E15" s="35" t="s">
        <v>14</v>
      </c>
      <c r="F15" s="98"/>
      <c r="G15" s="99"/>
    </row>
    <row r="16" spans="1:11" s="3" customFormat="1" ht="14.25" customHeight="1" x14ac:dyDescent="0.25">
      <c r="A16" s="32" t="s">
        <v>5</v>
      </c>
      <c r="B16" s="101"/>
      <c r="C16" s="101"/>
      <c r="D16" s="33"/>
      <c r="E16" s="32" t="s">
        <v>15</v>
      </c>
      <c r="F16" s="98"/>
      <c r="G16" s="99"/>
    </row>
    <row r="17" spans="1:11" s="3" customFormat="1" ht="14.25" customHeight="1" x14ac:dyDescent="0.25">
      <c r="A17" s="32" t="s">
        <v>4</v>
      </c>
      <c r="B17" s="101"/>
      <c r="C17" s="101"/>
      <c r="D17" s="33"/>
      <c r="E17" s="32" t="s">
        <v>16</v>
      </c>
      <c r="F17" s="98"/>
      <c r="G17" s="99"/>
    </row>
    <row r="18" spans="1:11" s="3" customFormat="1" ht="14.25" customHeight="1" x14ac:dyDescent="0.25">
      <c r="C18" s="31"/>
      <c r="D18" s="33"/>
      <c r="E18" s="32" t="s">
        <v>9</v>
      </c>
      <c r="F18" s="110"/>
      <c r="G18" s="111"/>
    </row>
    <row r="19" spans="1:11" s="3" customFormat="1" ht="14.25" customHeight="1" x14ac:dyDescent="0.25">
      <c r="A19" s="32" t="s">
        <v>17</v>
      </c>
      <c r="B19" s="101"/>
      <c r="C19" s="101"/>
      <c r="D19" s="33"/>
    </row>
    <row r="20" spans="1:11" s="3" customFormat="1" ht="14.25" customHeight="1" x14ac:dyDescent="0.25">
      <c r="A20" s="32" t="s">
        <v>0</v>
      </c>
      <c r="B20" s="101"/>
      <c r="C20" s="101"/>
      <c r="D20" s="36"/>
      <c r="E20" s="112" t="s">
        <v>10</v>
      </c>
      <c r="F20" s="114"/>
      <c r="G20" s="115"/>
    </row>
    <row r="21" spans="1:11" s="3" customFormat="1" ht="14.25" customHeight="1" x14ac:dyDescent="0.25">
      <c r="A21" s="32" t="s">
        <v>18</v>
      </c>
      <c r="B21" s="81"/>
      <c r="C21" s="82"/>
      <c r="D21" s="36"/>
      <c r="E21" s="113"/>
      <c r="F21" s="116"/>
      <c r="G21" s="117"/>
    </row>
    <row r="22" spans="1:11" s="3" customFormat="1" ht="14.25" customHeight="1" x14ac:dyDescent="0.25">
      <c r="G22" s="4"/>
    </row>
    <row r="23" spans="1:11" s="3" customFormat="1" ht="14.25" customHeight="1" x14ac:dyDescent="0.25">
      <c r="A23" s="83" t="s">
        <v>50</v>
      </c>
      <c r="B23" s="84"/>
      <c r="C23" s="84"/>
      <c r="D23" s="84"/>
      <c r="E23" s="84"/>
      <c r="F23" s="84"/>
      <c r="G23" s="85"/>
    </row>
    <row r="24" spans="1:11" s="39" customFormat="1" ht="28.5" customHeight="1" x14ac:dyDescent="0.25">
      <c r="A24" s="5" t="s">
        <v>1</v>
      </c>
      <c r="B24" s="5" t="s">
        <v>22</v>
      </c>
      <c r="C24" s="5" t="s">
        <v>24</v>
      </c>
      <c r="D24" s="5" t="s">
        <v>25</v>
      </c>
      <c r="E24" s="5" t="s">
        <v>44</v>
      </c>
      <c r="F24" s="5" t="s">
        <v>3</v>
      </c>
      <c r="G24" s="6" t="s">
        <v>23</v>
      </c>
    </row>
    <row r="25" spans="1:11" s="39" customFormat="1" hidden="1" x14ac:dyDescent="0.25">
      <c r="A25" s="55"/>
      <c r="B25" s="56"/>
      <c r="C25" s="57"/>
      <c r="D25" s="38"/>
      <c r="E25" s="57"/>
      <c r="F25" s="57"/>
      <c r="G25" s="58"/>
      <c r="K25" s="59"/>
    </row>
    <row r="26" spans="1:11" s="39" customFormat="1" ht="36.9" customHeight="1" x14ac:dyDescent="0.25">
      <c r="A26" s="60" t="s">
        <v>90</v>
      </c>
      <c r="B26" s="49" t="s">
        <v>52</v>
      </c>
      <c r="C26" s="49"/>
      <c r="D26" s="25"/>
      <c r="E26" s="7">
        <v>290</v>
      </c>
      <c r="F26" s="25"/>
      <c r="G26" s="16">
        <f t="shared" ref="G26:G31" si="0">C26*D26*E26</f>
        <v>0</v>
      </c>
      <c r="K26" s="59"/>
    </row>
    <row r="27" spans="1:11" s="39" customFormat="1" ht="37.5" customHeight="1" x14ac:dyDescent="0.25">
      <c r="A27" s="40" t="s">
        <v>91</v>
      </c>
      <c r="B27" s="49" t="s">
        <v>52</v>
      </c>
      <c r="C27" s="49"/>
      <c r="D27" s="49"/>
      <c r="E27" s="7">
        <v>290</v>
      </c>
      <c r="F27" s="25"/>
      <c r="G27" s="16">
        <f t="shared" si="0"/>
        <v>0</v>
      </c>
    </row>
    <row r="28" spans="1:11" s="39" customFormat="1" ht="43.5" customHeight="1" x14ac:dyDescent="0.25">
      <c r="A28" s="50" t="s">
        <v>92</v>
      </c>
      <c r="B28" s="49" t="s">
        <v>52</v>
      </c>
      <c r="C28" s="49"/>
      <c r="D28" s="21"/>
      <c r="E28" s="8">
        <v>315</v>
      </c>
      <c r="F28" s="22"/>
      <c r="G28" s="16">
        <f t="shared" si="0"/>
        <v>0</v>
      </c>
    </row>
    <row r="29" spans="1:11" s="39" customFormat="1" ht="30.6" customHeight="1" x14ac:dyDescent="0.25">
      <c r="A29" s="50" t="s">
        <v>93</v>
      </c>
      <c r="B29" s="49" t="s">
        <v>52</v>
      </c>
      <c r="C29" s="49"/>
      <c r="D29" s="19"/>
      <c r="E29" s="9">
        <v>315</v>
      </c>
      <c r="F29" s="19"/>
      <c r="G29" s="16">
        <f t="shared" si="0"/>
        <v>0</v>
      </c>
    </row>
    <row r="30" spans="1:11" s="39" customFormat="1" ht="35.1" customHeight="1" x14ac:dyDescent="0.25">
      <c r="A30" s="50" t="s">
        <v>94</v>
      </c>
      <c r="B30" s="49" t="s">
        <v>85</v>
      </c>
      <c r="C30" s="49"/>
      <c r="D30" s="19"/>
      <c r="E30" s="9">
        <v>585</v>
      </c>
      <c r="F30" s="19"/>
      <c r="G30" s="16">
        <f t="shared" si="0"/>
        <v>0</v>
      </c>
    </row>
    <row r="31" spans="1:11" s="39" customFormat="1" ht="35.25" customHeight="1" x14ac:dyDescent="0.25">
      <c r="A31" s="50" t="s">
        <v>95</v>
      </c>
      <c r="B31" s="49" t="s">
        <v>86</v>
      </c>
      <c r="C31" s="49"/>
      <c r="D31" s="19"/>
      <c r="E31" s="9">
        <v>19.5</v>
      </c>
      <c r="F31" s="19"/>
      <c r="G31" s="16">
        <f t="shared" si="0"/>
        <v>0</v>
      </c>
    </row>
    <row r="32" spans="1:11" s="39" customFormat="1" ht="69" customHeight="1" x14ac:dyDescent="0.25">
      <c r="A32" s="50" t="s">
        <v>96</v>
      </c>
      <c r="B32" s="41" t="s">
        <v>53</v>
      </c>
      <c r="C32" s="49"/>
      <c r="D32" s="19"/>
      <c r="E32" s="9">
        <v>890</v>
      </c>
      <c r="F32" s="19"/>
      <c r="G32" s="16">
        <f t="shared" ref="G32" si="1">C32*D32*E32</f>
        <v>0</v>
      </c>
    </row>
    <row r="33" spans="1:7" s="39" customFormat="1" ht="55.5" customHeight="1" x14ac:dyDescent="0.25">
      <c r="A33" s="50" t="s">
        <v>97</v>
      </c>
      <c r="B33" s="41" t="s">
        <v>53</v>
      </c>
      <c r="C33" s="49"/>
      <c r="D33" s="19"/>
      <c r="E33" s="9">
        <v>1125</v>
      </c>
      <c r="F33" s="19"/>
      <c r="G33" s="16">
        <f t="shared" ref="G33" si="2">C33*D33*E33</f>
        <v>0</v>
      </c>
    </row>
    <row r="34" spans="1:7" s="39" customFormat="1" ht="42.6" customHeight="1" x14ac:dyDescent="0.25">
      <c r="A34" s="50" t="s">
        <v>120</v>
      </c>
      <c r="B34" s="41" t="s">
        <v>54</v>
      </c>
      <c r="C34" s="49"/>
      <c r="D34" s="19"/>
      <c r="E34" s="9">
        <v>4400</v>
      </c>
      <c r="F34" s="19"/>
      <c r="G34" s="16">
        <f t="shared" ref="G34:G36" si="3">C34*D34*E34</f>
        <v>0</v>
      </c>
    </row>
    <row r="35" spans="1:7" s="39" customFormat="1" ht="36.6" customHeight="1" x14ac:dyDescent="0.25">
      <c r="A35" s="50" t="s">
        <v>98</v>
      </c>
      <c r="B35" s="41" t="s">
        <v>51</v>
      </c>
      <c r="C35" s="49"/>
      <c r="D35" s="19"/>
      <c r="E35" s="9">
        <v>295</v>
      </c>
      <c r="F35" s="19"/>
      <c r="G35" s="16">
        <f t="shared" si="3"/>
        <v>0</v>
      </c>
    </row>
    <row r="36" spans="1:7" s="39" customFormat="1" ht="32.1" customHeight="1" x14ac:dyDescent="0.25">
      <c r="A36" s="50" t="s">
        <v>99</v>
      </c>
      <c r="B36" s="41" t="s">
        <v>55</v>
      </c>
      <c r="C36" s="49"/>
      <c r="D36" s="19"/>
      <c r="E36" s="9">
        <v>350</v>
      </c>
      <c r="F36" s="19"/>
      <c r="G36" s="16">
        <f t="shared" si="3"/>
        <v>0</v>
      </c>
    </row>
    <row r="37" spans="1:7" s="61" customFormat="1" ht="14.25" customHeight="1" x14ac:dyDescent="0.25">
      <c r="A37" s="86" t="s">
        <v>83</v>
      </c>
      <c r="B37" s="87"/>
      <c r="C37" s="87"/>
      <c r="D37" s="87"/>
      <c r="E37" s="87"/>
      <c r="F37" s="87"/>
      <c r="G37" s="88"/>
    </row>
    <row r="38" spans="1:7" s="39" customFormat="1" ht="28.5" customHeight="1" x14ac:dyDescent="0.25">
      <c r="A38" s="5" t="s">
        <v>1</v>
      </c>
      <c r="B38" s="5" t="s">
        <v>22</v>
      </c>
      <c r="C38" s="5" t="s">
        <v>24</v>
      </c>
      <c r="D38" s="5" t="s">
        <v>25</v>
      </c>
      <c r="E38" s="5" t="s">
        <v>44</v>
      </c>
      <c r="F38" s="5" t="s">
        <v>3</v>
      </c>
      <c r="G38" s="6" t="s">
        <v>23</v>
      </c>
    </row>
    <row r="39" spans="1:7" s="39" customFormat="1" ht="54.75" customHeight="1" x14ac:dyDescent="0.25">
      <c r="A39" s="50" t="s">
        <v>100</v>
      </c>
      <c r="B39" s="41" t="s">
        <v>56</v>
      </c>
      <c r="C39" s="49"/>
      <c r="D39" s="49"/>
      <c r="E39" s="7">
        <v>765</v>
      </c>
      <c r="F39" s="49"/>
      <c r="G39" s="16">
        <f>C39*D39*E39</f>
        <v>0</v>
      </c>
    </row>
    <row r="40" spans="1:7" s="39" customFormat="1" ht="66.75" customHeight="1" x14ac:dyDescent="0.25">
      <c r="A40" s="50" t="s">
        <v>101</v>
      </c>
      <c r="B40" s="41" t="s">
        <v>57</v>
      </c>
      <c r="C40" s="49"/>
      <c r="D40" s="49"/>
      <c r="E40" s="7">
        <v>605</v>
      </c>
      <c r="F40" s="49"/>
      <c r="G40" s="16">
        <f>C40*D40*E40</f>
        <v>0</v>
      </c>
    </row>
    <row r="41" spans="1:7" s="39" customFormat="1" ht="65.25" customHeight="1" x14ac:dyDescent="0.25">
      <c r="A41" s="50" t="s">
        <v>102</v>
      </c>
      <c r="B41" s="41" t="s">
        <v>57</v>
      </c>
      <c r="C41" s="49"/>
      <c r="D41" s="49"/>
      <c r="E41" s="7">
        <v>605</v>
      </c>
      <c r="F41" s="49"/>
      <c r="G41" s="16">
        <f>C41*D41*E41</f>
        <v>0</v>
      </c>
    </row>
    <row r="42" spans="1:7" s="39" customFormat="1" ht="40.5" customHeight="1" x14ac:dyDescent="0.25">
      <c r="A42" s="50" t="s">
        <v>58</v>
      </c>
      <c r="B42" s="41" t="s">
        <v>59</v>
      </c>
      <c r="C42" s="49"/>
      <c r="D42" s="49"/>
      <c r="E42" s="7">
        <v>705</v>
      </c>
      <c r="F42" s="49"/>
      <c r="G42" s="16">
        <f>C42*D42*E42</f>
        <v>0</v>
      </c>
    </row>
    <row r="43" spans="1:7" s="39" customFormat="1" ht="28.5" customHeight="1" x14ac:dyDescent="0.25">
      <c r="A43" s="5" t="s">
        <v>1</v>
      </c>
      <c r="B43" s="5" t="s">
        <v>22</v>
      </c>
      <c r="C43" s="5" t="s">
        <v>24</v>
      </c>
      <c r="D43" s="5" t="s">
        <v>25</v>
      </c>
      <c r="E43" s="5" t="s">
        <v>44</v>
      </c>
      <c r="F43" s="5" t="s">
        <v>3</v>
      </c>
      <c r="G43" s="6" t="s">
        <v>23</v>
      </c>
    </row>
    <row r="44" spans="1:7" s="39" customFormat="1" ht="47.4" customHeight="1" x14ac:dyDescent="0.25">
      <c r="A44" s="50" t="s">
        <v>60</v>
      </c>
      <c r="B44" s="49" t="s">
        <v>61</v>
      </c>
      <c r="C44" s="49"/>
      <c r="D44" s="25"/>
      <c r="E44" s="10">
        <v>370</v>
      </c>
      <c r="F44" s="25"/>
      <c r="G44" s="16">
        <f>C44*D44*E44</f>
        <v>0</v>
      </c>
    </row>
    <row r="45" spans="1:7" s="39" customFormat="1" ht="35.4" customHeight="1" x14ac:dyDescent="0.25">
      <c r="A45" s="50" t="s">
        <v>62</v>
      </c>
      <c r="B45" s="41" t="s">
        <v>57</v>
      </c>
      <c r="C45" s="49"/>
      <c r="D45" s="25"/>
      <c r="E45" s="10">
        <v>265</v>
      </c>
      <c r="F45" s="25"/>
      <c r="G45" s="16">
        <f>C45*D45*E45</f>
        <v>0</v>
      </c>
    </row>
    <row r="46" spans="1:7" s="39" customFormat="1" ht="42.6" customHeight="1" x14ac:dyDescent="0.25">
      <c r="A46" s="50" t="s">
        <v>103</v>
      </c>
      <c r="B46" s="41" t="s">
        <v>63</v>
      </c>
      <c r="C46" s="49"/>
      <c r="D46" s="25"/>
      <c r="E46" s="10">
        <v>235</v>
      </c>
      <c r="F46" s="25"/>
      <c r="G46" s="16">
        <f>C46*D46*E46</f>
        <v>0</v>
      </c>
    </row>
    <row r="47" spans="1:7" s="62" customFormat="1" ht="14.25" customHeight="1" x14ac:dyDescent="0.25">
      <c r="A47" s="86" t="s">
        <v>64</v>
      </c>
      <c r="B47" s="87"/>
      <c r="C47" s="87"/>
      <c r="D47" s="87"/>
      <c r="E47" s="87"/>
      <c r="F47" s="87"/>
      <c r="G47" s="88"/>
    </row>
    <row r="48" spans="1:7" s="69" customFormat="1" ht="28.5" customHeight="1" x14ac:dyDescent="0.25">
      <c r="A48" s="5" t="s">
        <v>1</v>
      </c>
      <c r="B48" s="5" t="s">
        <v>22</v>
      </c>
      <c r="C48" s="5" t="s">
        <v>24</v>
      </c>
      <c r="D48" s="5" t="s">
        <v>25</v>
      </c>
      <c r="E48" s="5" t="s">
        <v>44</v>
      </c>
      <c r="F48" s="5" t="s">
        <v>3</v>
      </c>
      <c r="G48" s="6" t="s">
        <v>23</v>
      </c>
    </row>
    <row r="49" spans="1:7" s="39" customFormat="1" ht="42.6" customHeight="1" x14ac:dyDescent="0.25">
      <c r="A49" s="50" t="s">
        <v>104</v>
      </c>
      <c r="B49" s="14" t="s">
        <v>65</v>
      </c>
      <c r="C49" s="25"/>
      <c r="D49" s="20"/>
      <c r="E49" s="11">
        <v>830</v>
      </c>
      <c r="F49" s="25"/>
      <c r="G49" s="16">
        <f>C49*D49*E49</f>
        <v>0</v>
      </c>
    </row>
    <row r="50" spans="1:7" s="39" customFormat="1" ht="56.1" customHeight="1" x14ac:dyDescent="0.25">
      <c r="A50" s="50" t="s">
        <v>105</v>
      </c>
      <c r="B50" s="14" t="s">
        <v>65</v>
      </c>
      <c r="C50" s="25"/>
      <c r="D50" s="25"/>
      <c r="E50" s="11">
        <v>830</v>
      </c>
      <c r="F50" s="25"/>
      <c r="G50" s="16">
        <f t="shared" ref="G50:G54" si="4">C50*D50*E50</f>
        <v>0</v>
      </c>
    </row>
    <row r="51" spans="1:7" s="39" customFormat="1" ht="14.25" hidden="1" customHeight="1" x14ac:dyDescent="0.25">
      <c r="A51" s="50">
        <v>40.5</v>
      </c>
      <c r="B51" s="14" t="s">
        <v>65</v>
      </c>
      <c r="C51" s="25"/>
      <c r="D51" s="25"/>
      <c r="E51" s="11">
        <v>735.54</v>
      </c>
      <c r="F51" s="25"/>
      <c r="G51" s="16">
        <f t="shared" si="4"/>
        <v>0</v>
      </c>
    </row>
    <row r="52" spans="1:7" s="39" customFormat="1" ht="55.5" customHeight="1" x14ac:dyDescent="0.25">
      <c r="A52" s="50" t="s">
        <v>106</v>
      </c>
      <c r="B52" s="14" t="s">
        <v>65</v>
      </c>
      <c r="C52" s="71"/>
      <c r="D52" s="71"/>
      <c r="E52" s="11">
        <v>830</v>
      </c>
      <c r="F52" s="71"/>
      <c r="G52" s="16">
        <f t="shared" ref="G52" si="5">C52*D52*E52</f>
        <v>0</v>
      </c>
    </row>
    <row r="53" spans="1:7" s="39" customFormat="1" ht="42" customHeight="1" x14ac:dyDescent="0.25">
      <c r="A53" s="50" t="s">
        <v>107</v>
      </c>
      <c r="B53" s="14" t="s">
        <v>65</v>
      </c>
      <c r="C53" s="25"/>
      <c r="D53" s="25"/>
      <c r="E53" s="11">
        <v>830</v>
      </c>
      <c r="F53" s="25"/>
      <c r="G53" s="16">
        <f t="shared" si="4"/>
        <v>0</v>
      </c>
    </row>
    <row r="54" spans="1:7" s="39" customFormat="1" ht="55.5" customHeight="1" x14ac:dyDescent="0.25">
      <c r="A54" s="50" t="s">
        <v>108</v>
      </c>
      <c r="B54" s="14" t="s">
        <v>65</v>
      </c>
      <c r="C54" s="49"/>
      <c r="D54" s="49"/>
      <c r="E54" s="11">
        <v>830</v>
      </c>
      <c r="F54" s="49"/>
      <c r="G54" s="16">
        <f t="shared" si="4"/>
        <v>0</v>
      </c>
    </row>
    <row r="55" spans="1:7" s="63" customFormat="1" ht="14.25" customHeight="1" x14ac:dyDescent="0.25">
      <c r="A55" s="86" t="s">
        <v>66</v>
      </c>
      <c r="B55" s="87"/>
      <c r="C55" s="87"/>
      <c r="D55" s="87"/>
      <c r="E55" s="87"/>
      <c r="F55" s="87"/>
      <c r="G55" s="88"/>
    </row>
    <row r="56" spans="1:7" s="70" customFormat="1" ht="28.5" customHeight="1" x14ac:dyDescent="0.25">
      <c r="A56" s="5" t="s">
        <v>1</v>
      </c>
      <c r="B56" s="5" t="s">
        <v>22</v>
      </c>
      <c r="C56" s="5" t="s">
        <v>24</v>
      </c>
      <c r="D56" s="5" t="s">
        <v>25</v>
      </c>
      <c r="E56" s="5" t="s">
        <v>44</v>
      </c>
      <c r="F56" s="5" t="s">
        <v>3</v>
      </c>
      <c r="G56" s="6" t="s">
        <v>23</v>
      </c>
    </row>
    <row r="57" spans="1:7" s="39" customFormat="1" ht="26.4" customHeight="1" x14ac:dyDescent="0.25">
      <c r="A57" s="50" t="s">
        <v>109</v>
      </c>
      <c r="B57" s="52" t="s">
        <v>67</v>
      </c>
      <c r="C57" s="19"/>
      <c r="D57" s="19"/>
      <c r="E57" s="9">
        <v>125</v>
      </c>
      <c r="F57" s="19"/>
      <c r="G57" s="53">
        <f>C57*D57*E57</f>
        <v>0</v>
      </c>
    </row>
    <row r="58" spans="1:7" s="39" customFormat="1" ht="25.5" customHeight="1" x14ac:dyDescent="0.25">
      <c r="A58" s="50" t="s">
        <v>110</v>
      </c>
      <c r="B58" s="52" t="s">
        <v>67</v>
      </c>
      <c r="C58" s="19"/>
      <c r="D58" s="19"/>
      <c r="E58" s="9">
        <v>125</v>
      </c>
      <c r="F58" s="19"/>
      <c r="G58" s="53">
        <f>C58*D58*E58</f>
        <v>0</v>
      </c>
    </row>
    <row r="59" spans="1:7" s="39" customFormat="1" ht="36.9" customHeight="1" x14ac:dyDescent="0.25">
      <c r="A59" s="50" t="s">
        <v>111</v>
      </c>
      <c r="B59" s="52" t="s">
        <v>67</v>
      </c>
      <c r="C59" s="19"/>
      <c r="D59" s="19"/>
      <c r="E59" s="13">
        <v>180</v>
      </c>
      <c r="F59" s="19"/>
      <c r="G59" s="54">
        <f>C59*D59*E59</f>
        <v>0</v>
      </c>
    </row>
    <row r="60" spans="1:7" s="39" customFormat="1" ht="26.1" customHeight="1" x14ac:dyDescent="0.25">
      <c r="A60" s="50" t="s">
        <v>112</v>
      </c>
      <c r="B60" s="52" t="s">
        <v>67</v>
      </c>
      <c r="C60" s="19"/>
      <c r="D60" s="19"/>
      <c r="E60" s="13">
        <v>240</v>
      </c>
      <c r="F60" s="19"/>
      <c r="G60" s="54">
        <f>C60*D60*E60</f>
        <v>0</v>
      </c>
    </row>
    <row r="61" spans="1:7" s="39" customFormat="1" ht="35.1" customHeight="1" x14ac:dyDescent="0.25">
      <c r="A61" s="50" t="s">
        <v>113</v>
      </c>
      <c r="B61" s="52" t="s">
        <v>67</v>
      </c>
      <c r="C61" s="19"/>
      <c r="D61" s="19"/>
      <c r="E61" s="9">
        <v>210</v>
      </c>
      <c r="F61" s="19"/>
      <c r="G61" s="16">
        <f>C61*D61*E61</f>
        <v>0</v>
      </c>
    </row>
    <row r="62" spans="1:7" s="39" customFormat="1" ht="24.9" customHeight="1" x14ac:dyDescent="0.25">
      <c r="A62" s="50" t="s">
        <v>114</v>
      </c>
      <c r="B62" s="52" t="s">
        <v>67</v>
      </c>
      <c r="C62" s="19"/>
      <c r="D62" s="19"/>
      <c r="E62" s="9">
        <v>175</v>
      </c>
      <c r="F62" s="19"/>
      <c r="G62" s="16">
        <f t="shared" ref="G62:G64" si="6">C62*D62*E62</f>
        <v>0</v>
      </c>
    </row>
    <row r="63" spans="1:7" s="39" customFormat="1" ht="23.4" customHeight="1" x14ac:dyDescent="0.25">
      <c r="A63" s="50" t="s">
        <v>115</v>
      </c>
      <c r="B63" s="52" t="s">
        <v>67</v>
      </c>
      <c r="C63" s="19"/>
      <c r="D63" s="19"/>
      <c r="E63" s="9">
        <v>90</v>
      </c>
      <c r="F63" s="19"/>
      <c r="G63" s="16">
        <f t="shared" si="6"/>
        <v>0</v>
      </c>
    </row>
    <row r="64" spans="1:7" s="39" customFormat="1" ht="27" customHeight="1" x14ac:dyDescent="0.25">
      <c r="A64" s="50" t="s">
        <v>116</v>
      </c>
      <c r="B64" s="52" t="s">
        <v>67</v>
      </c>
      <c r="C64" s="19"/>
      <c r="D64" s="19"/>
      <c r="E64" s="9">
        <v>180</v>
      </c>
      <c r="F64" s="19"/>
      <c r="G64" s="16">
        <f t="shared" si="6"/>
        <v>0</v>
      </c>
    </row>
    <row r="65" spans="1:7" s="63" customFormat="1" ht="14.25" customHeight="1" x14ac:dyDescent="0.25">
      <c r="A65" s="107" t="s">
        <v>68</v>
      </c>
      <c r="B65" s="108"/>
      <c r="C65" s="108"/>
      <c r="D65" s="108"/>
      <c r="E65" s="108"/>
      <c r="F65" s="108"/>
      <c r="G65" s="109"/>
    </row>
    <row r="66" spans="1:7" s="70" customFormat="1" ht="28.5" customHeight="1" x14ac:dyDescent="0.25">
      <c r="A66" s="5" t="s">
        <v>1</v>
      </c>
      <c r="B66" s="5" t="s">
        <v>22</v>
      </c>
      <c r="C66" s="5" t="s">
        <v>24</v>
      </c>
      <c r="D66" s="5" t="s">
        <v>25</v>
      </c>
      <c r="E66" s="5" t="s">
        <v>44</v>
      </c>
      <c r="F66" s="5" t="s">
        <v>3</v>
      </c>
      <c r="G66" s="6" t="s">
        <v>23</v>
      </c>
    </row>
    <row r="67" spans="1:7" s="39" customFormat="1" ht="96" customHeight="1" x14ac:dyDescent="0.25">
      <c r="A67" s="66" t="s">
        <v>70</v>
      </c>
      <c r="B67" s="18" t="s">
        <v>69</v>
      </c>
      <c r="C67" s="18"/>
      <c r="D67" s="18"/>
      <c r="E67" s="12">
        <v>3300</v>
      </c>
      <c r="F67" s="23"/>
      <c r="G67" s="51">
        <f>C67*D67*E67</f>
        <v>0</v>
      </c>
    </row>
    <row r="68" spans="1:7" s="39" customFormat="1" ht="48.6" customHeight="1" x14ac:dyDescent="0.25">
      <c r="A68" s="72" t="s">
        <v>72</v>
      </c>
      <c r="B68" s="74" t="s">
        <v>87</v>
      </c>
      <c r="C68" s="74"/>
      <c r="D68" s="74"/>
      <c r="E68" s="75">
        <v>4500</v>
      </c>
      <c r="F68" s="73"/>
      <c r="G68" s="76">
        <f t="shared" ref="G68:G73" si="7">C68*D68*E68</f>
        <v>0</v>
      </c>
    </row>
    <row r="69" spans="1:7" s="39" customFormat="1" ht="69.900000000000006" customHeight="1" x14ac:dyDescent="0.25">
      <c r="A69" s="66" t="s">
        <v>117</v>
      </c>
      <c r="B69" s="23" t="s">
        <v>71</v>
      </c>
      <c r="C69" s="18"/>
      <c r="D69" s="18"/>
      <c r="E69" s="12">
        <v>2950</v>
      </c>
      <c r="F69" s="23"/>
      <c r="G69" s="51">
        <f t="shared" si="7"/>
        <v>0</v>
      </c>
    </row>
    <row r="70" spans="1:7" s="39" customFormat="1" ht="33" customHeight="1" x14ac:dyDescent="0.25">
      <c r="A70" s="72" t="s">
        <v>118</v>
      </c>
      <c r="B70" s="73" t="s">
        <v>88</v>
      </c>
      <c r="C70" s="74"/>
      <c r="D70" s="74"/>
      <c r="E70" s="75">
        <v>24.59</v>
      </c>
      <c r="F70" s="73"/>
      <c r="G70" s="76">
        <f t="shared" ref="G70" si="8">C70*D70*E70</f>
        <v>0</v>
      </c>
    </row>
    <row r="71" spans="1:7" s="39" customFormat="1" ht="15" customHeight="1" x14ac:dyDescent="0.25">
      <c r="A71" s="107" t="s">
        <v>73</v>
      </c>
      <c r="B71" s="118"/>
      <c r="C71" s="118"/>
      <c r="D71" s="118"/>
      <c r="E71" s="118"/>
      <c r="F71" s="118"/>
      <c r="G71" s="119"/>
    </row>
    <row r="72" spans="1:7" s="70" customFormat="1" ht="28.5" customHeight="1" x14ac:dyDescent="0.25">
      <c r="A72" s="5" t="s">
        <v>1</v>
      </c>
      <c r="B72" s="5" t="s">
        <v>22</v>
      </c>
      <c r="C72" s="5" t="s">
        <v>24</v>
      </c>
      <c r="D72" s="5" t="s">
        <v>25</v>
      </c>
      <c r="E72" s="5" t="s">
        <v>44</v>
      </c>
      <c r="F72" s="5" t="s">
        <v>3</v>
      </c>
      <c r="G72" s="6" t="s">
        <v>23</v>
      </c>
    </row>
    <row r="73" spans="1:7" s="39" customFormat="1" ht="84.9" customHeight="1" x14ac:dyDescent="0.25">
      <c r="A73" s="67" t="s">
        <v>75</v>
      </c>
      <c r="B73" s="18" t="s">
        <v>74</v>
      </c>
      <c r="C73" s="18"/>
      <c r="D73" s="18"/>
      <c r="E73" s="12">
        <v>18.34</v>
      </c>
      <c r="F73" s="23"/>
      <c r="G73" s="51">
        <f t="shared" si="7"/>
        <v>0</v>
      </c>
    </row>
    <row r="74" spans="1:7" s="39" customFormat="1" ht="15" customHeight="1" x14ac:dyDescent="0.25">
      <c r="A74" s="107" t="s">
        <v>76</v>
      </c>
      <c r="B74" s="108"/>
      <c r="C74" s="108"/>
      <c r="D74" s="108"/>
      <c r="E74" s="108"/>
      <c r="F74" s="108"/>
      <c r="G74" s="109"/>
    </row>
    <row r="75" spans="1:7" s="70" customFormat="1" ht="28.5" customHeight="1" x14ac:dyDescent="0.25">
      <c r="A75" s="5" t="s">
        <v>1</v>
      </c>
      <c r="B75" s="5" t="s">
        <v>22</v>
      </c>
      <c r="C75" s="5" t="s">
        <v>24</v>
      </c>
      <c r="D75" s="5" t="s">
        <v>25</v>
      </c>
      <c r="E75" s="5" t="s">
        <v>44</v>
      </c>
      <c r="F75" s="5" t="s">
        <v>3</v>
      </c>
      <c r="G75" s="6" t="s">
        <v>23</v>
      </c>
    </row>
    <row r="76" spans="1:7" s="39" customFormat="1" ht="49.5" customHeight="1" x14ac:dyDescent="0.25">
      <c r="A76" s="68" t="s">
        <v>77</v>
      </c>
      <c r="B76" s="44" t="s">
        <v>78</v>
      </c>
      <c r="C76" s="42"/>
      <c r="D76" s="42"/>
      <c r="E76" s="43">
        <v>70</v>
      </c>
      <c r="F76" s="44"/>
      <c r="G76" s="64">
        <f t="shared" ref="G76:G77" si="9">C76*D76*E76</f>
        <v>0</v>
      </c>
    </row>
    <row r="77" spans="1:7" s="39" customFormat="1" ht="51.6" customHeight="1" x14ac:dyDescent="0.25">
      <c r="A77" s="40" t="s">
        <v>79</v>
      </c>
      <c r="B77" s="44" t="s">
        <v>78</v>
      </c>
      <c r="C77" s="49"/>
      <c r="D77" s="49"/>
      <c r="E77" s="7">
        <v>70</v>
      </c>
      <c r="F77" s="41"/>
      <c r="G77" s="16">
        <f t="shared" si="9"/>
        <v>0</v>
      </c>
    </row>
    <row r="78" spans="1:7" s="39" customFormat="1" ht="46.5" customHeight="1" x14ac:dyDescent="0.25">
      <c r="A78" s="40" t="s">
        <v>80</v>
      </c>
      <c r="B78" s="44" t="s">
        <v>78</v>
      </c>
      <c r="C78" s="49"/>
      <c r="D78" s="49"/>
      <c r="E78" s="7">
        <v>70</v>
      </c>
      <c r="F78" s="41"/>
      <c r="G78" s="16">
        <f t="shared" ref="G78" si="10">C78*D78*E78</f>
        <v>0</v>
      </c>
    </row>
    <row r="79" spans="1:7" s="65" customFormat="1" ht="15" customHeight="1" x14ac:dyDescent="0.25">
      <c r="A79" s="102" t="s">
        <v>26</v>
      </c>
      <c r="B79" s="103"/>
      <c r="C79" s="103"/>
      <c r="D79" s="103"/>
      <c r="E79" s="103"/>
      <c r="F79" s="103"/>
      <c r="G79" s="104"/>
    </row>
    <row r="80" spans="1:7" s="70" customFormat="1" ht="28.5" customHeight="1" x14ac:dyDescent="0.25">
      <c r="A80" s="5" t="s">
        <v>1</v>
      </c>
      <c r="B80" s="5" t="s">
        <v>119</v>
      </c>
      <c r="C80" s="5" t="s">
        <v>24</v>
      </c>
      <c r="D80" s="5" t="s">
        <v>25</v>
      </c>
      <c r="E80" s="5" t="s">
        <v>44</v>
      </c>
      <c r="F80" s="5" t="s">
        <v>3</v>
      </c>
      <c r="G80" s="6" t="s">
        <v>23</v>
      </c>
    </row>
    <row r="81" spans="1:9" s="39" customFormat="1" ht="14.25" customHeight="1" x14ac:dyDescent="0.25">
      <c r="A81" s="79" t="s">
        <v>81</v>
      </c>
      <c r="B81" s="77"/>
      <c r="C81" s="77"/>
      <c r="D81" s="77"/>
      <c r="E81" s="7">
        <v>73.91</v>
      </c>
      <c r="F81" s="41"/>
      <c r="G81" s="16">
        <f>B81*C81*D81*E81</f>
        <v>0</v>
      </c>
    </row>
    <row r="82" spans="1:9" s="39" customFormat="1" ht="14.25" customHeight="1" x14ac:dyDescent="0.25">
      <c r="A82" s="79" t="s">
        <v>8</v>
      </c>
      <c r="B82" s="77"/>
      <c r="C82" s="77"/>
      <c r="D82" s="77"/>
      <c r="E82" s="7">
        <v>73.91</v>
      </c>
      <c r="F82" s="41"/>
      <c r="G82" s="16">
        <f t="shared" ref="G82:G83" si="11">B82*C82*D82*E82</f>
        <v>0</v>
      </c>
    </row>
    <row r="83" spans="1:9" s="39" customFormat="1" ht="14.25" customHeight="1" x14ac:dyDescent="0.25">
      <c r="A83" s="79" t="s">
        <v>123</v>
      </c>
      <c r="B83" s="77"/>
      <c r="C83" s="77"/>
      <c r="D83" s="77"/>
      <c r="E83" s="7">
        <v>82.6</v>
      </c>
      <c r="F83" s="41"/>
      <c r="G83" s="16">
        <f t="shared" si="11"/>
        <v>0</v>
      </c>
    </row>
    <row r="84" spans="1:9" ht="24" customHeight="1" x14ac:dyDescent="0.25">
      <c r="A84" s="3"/>
      <c r="B84" s="3"/>
      <c r="C84" s="3"/>
      <c r="D84" s="3"/>
      <c r="E84" s="15"/>
      <c r="F84" s="46" t="s">
        <v>27</v>
      </c>
      <c r="G84" s="78">
        <f>SUM(G26:G82)</f>
        <v>0</v>
      </c>
    </row>
    <row r="85" spans="1:9" ht="24" customHeight="1" x14ac:dyDescent="0.25">
      <c r="A85" s="105" t="s">
        <v>32</v>
      </c>
      <c r="B85" s="106"/>
      <c r="C85" s="106"/>
      <c r="D85" s="106"/>
      <c r="E85" s="106"/>
      <c r="F85" s="46" t="s">
        <v>28</v>
      </c>
      <c r="G85" s="48">
        <f>G84*(G89*20%)</f>
        <v>0</v>
      </c>
    </row>
    <row r="86" spans="1:9" ht="24" customHeight="1" x14ac:dyDescent="0.25">
      <c r="A86" s="3"/>
      <c r="B86" s="3"/>
      <c r="C86" s="3"/>
      <c r="D86" s="3"/>
      <c r="E86" s="3"/>
      <c r="F86" s="47" t="s">
        <v>29</v>
      </c>
      <c r="G86" s="7">
        <f>SUM(G84:G85)</f>
        <v>0</v>
      </c>
    </row>
    <row r="87" spans="1:9" ht="24" customHeight="1" x14ac:dyDescent="0.25">
      <c r="A87" s="3"/>
      <c r="B87" s="3"/>
      <c r="C87" s="3"/>
      <c r="D87" s="3"/>
      <c r="E87" s="3"/>
      <c r="F87" s="46" t="s">
        <v>30</v>
      </c>
      <c r="G87" s="7">
        <f>G86*15%</f>
        <v>0</v>
      </c>
    </row>
    <row r="88" spans="1:9" ht="24" customHeight="1" x14ac:dyDescent="0.25">
      <c r="A88" s="3"/>
      <c r="B88" s="3"/>
      <c r="C88" s="3"/>
      <c r="D88" s="3"/>
      <c r="E88" s="3"/>
      <c r="F88" s="46" t="s">
        <v>31</v>
      </c>
      <c r="G88" s="7">
        <f>G86+G87</f>
        <v>0</v>
      </c>
    </row>
    <row r="89" spans="1:9" ht="14.25" customHeight="1" x14ac:dyDescent="0.25">
      <c r="A89" s="17" t="s">
        <v>33</v>
      </c>
      <c r="B89" s="3"/>
      <c r="C89" s="3"/>
      <c r="D89" s="3"/>
      <c r="E89" s="3"/>
      <c r="F89" s="3"/>
      <c r="G89" s="24"/>
    </row>
    <row r="90" spans="1:9" ht="14.25" customHeight="1" x14ac:dyDescent="0.25">
      <c r="A90" s="3"/>
      <c r="B90" s="3"/>
      <c r="C90" s="3"/>
      <c r="D90" s="3"/>
      <c r="E90" s="3"/>
      <c r="F90" s="3"/>
      <c r="G90" s="3"/>
    </row>
    <row r="91" spans="1:9" ht="14.25" customHeight="1" x14ac:dyDescent="0.25">
      <c r="A91" s="4" t="s">
        <v>34</v>
      </c>
      <c r="B91" s="4"/>
      <c r="C91" s="4"/>
      <c r="D91" s="4"/>
      <c r="E91" s="4"/>
      <c r="F91" s="4"/>
      <c r="G91" s="4"/>
      <c r="H91" s="2"/>
      <c r="I91" s="2"/>
    </row>
    <row r="92" spans="1:9" ht="14.25" customHeight="1" x14ac:dyDescent="0.25">
      <c r="A92" s="4"/>
      <c r="B92" s="4"/>
      <c r="C92" s="4"/>
      <c r="D92" s="4"/>
      <c r="E92" s="4"/>
      <c r="F92" s="4"/>
      <c r="G92" s="4"/>
      <c r="H92" s="2"/>
      <c r="I92" s="2"/>
    </row>
    <row r="93" spans="1:9" ht="14.25" customHeight="1" x14ac:dyDescent="0.25">
      <c r="A93" s="4" t="s">
        <v>35</v>
      </c>
      <c r="B93" s="4"/>
      <c r="C93" s="4"/>
      <c r="D93" s="4"/>
      <c r="E93" s="4"/>
      <c r="F93" s="4"/>
      <c r="G93" s="4"/>
      <c r="H93" s="2"/>
      <c r="I93" s="2"/>
    </row>
    <row r="94" spans="1:9" ht="14.25" customHeight="1" x14ac:dyDescent="0.25">
      <c r="A94" s="4"/>
      <c r="B94" s="4"/>
      <c r="C94" s="4"/>
      <c r="D94" s="4"/>
      <c r="E94" s="4"/>
      <c r="F94" s="4"/>
      <c r="G94" s="4"/>
      <c r="H94" s="2"/>
      <c r="I94" s="2"/>
    </row>
    <row r="95" spans="1:9" ht="14.25" customHeight="1" x14ac:dyDescent="0.25">
      <c r="A95" s="2"/>
      <c r="B95" s="2"/>
      <c r="C95" s="2"/>
      <c r="D95" s="2"/>
      <c r="E95" s="2"/>
      <c r="F95" s="2"/>
      <c r="G95" s="2"/>
      <c r="H95" s="2"/>
      <c r="I95" s="2"/>
    </row>
    <row r="96" spans="1:9" ht="14.25" customHeight="1" x14ac:dyDescent="0.25">
      <c r="A96" s="2"/>
      <c r="B96" s="2"/>
      <c r="C96" s="2"/>
      <c r="D96" s="2"/>
      <c r="E96" s="2"/>
      <c r="F96" s="2"/>
      <c r="G96" s="2"/>
      <c r="H96" s="2"/>
      <c r="I96" s="2"/>
    </row>
    <row r="97" spans="1:9" ht="14.25" customHeight="1" x14ac:dyDescent="0.25">
      <c r="A97" s="2"/>
      <c r="B97" s="2"/>
      <c r="C97" s="2"/>
      <c r="D97" s="2"/>
      <c r="E97" s="2"/>
      <c r="F97" s="2"/>
      <c r="G97" s="2"/>
      <c r="H97" s="2"/>
      <c r="I97" s="2"/>
    </row>
    <row r="98" spans="1:9" ht="14.25" customHeight="1" x14ac:dyDescent="0.25">
      <c r="A98" s="2"/>
      <c r="B98" s="2"/>
      <c r="C98" s="2"/>
      <c r="D98" s="2"/>
      <c r="E98" s="2"/>
      <c r="F98" s="2"/>
      <c r="G98" s="2"/>
      <c r="H98" s="2"/>
      <c r="I98" s="2"/>
    </row>
    <row r="99" spans="1:9" ht="14.25" customHeight="1" thickBot="1" x14ac:dyDescent="0.3">
      <c r="A99" s="27"/>
      <c r="B99" s="27"/>
      <c r="C99" s="27"/>
      <c r="D99" s="27"/>
      <c r="E99" s="27"/>
      <c r="F99" s="27"/>
      <c r="G99" s="45"/>
      <c r="H99" s="45"/>
      <c r="I99" s="45"/>
    </row>
    <row r="100" spans="1:9" ht="14.25" customHeight="1" x14ac:dyDescent="0.25">
      <c r="A100" s="89" t="s">
        <v>36</v>
      </c>
      <c r="B100" s="90"/>
      <c r="C100" s="90"/>
      <c r="D100" s="90"/>
      <c r="E100" s="90"/>
      <c r="F100" s="90"/>
      <c r="G100" s="91"/>
    </row>
    <row r="101" spans="1:9" ht="14.25" customHeight="1" thickBot="1" x14ac:dyDescent="0.3">
      <c r="A101" s="92"/>
      <c r="B101" s="93"/>
      <c r="C101" s="93"/>
      <c r="D101" s="93"/>
      <c r="E101" s="93"/>
      <c r="F101" s="93"/>
      <c r="G101" s="94"/>
    </row>
    <row r="102" spans="1:9" ht="14.25" customHeight="1" x14ac:dyDescent="0.3">
      <c r="A102" s="26"/>
      <c r="B102" s="26"/>
      <c r="C102" s="26"/>
      <c r="D102" s="26"/>
      <c r="E102" s="26"/>
      <c r="F102" s="26"/>
      <c r="G102" s="26"/>
    </row>
    <row r="103" spans="1:9" ht="16.350000000000001" customHeight="1" x14ac:dyDescent="0.25">
      <c r="A103" s="80" t="s">
        <v>45</v>
      </c>
      <c r="B103" s="80"/>
      <c r="C103" s="80"/>
      <c r="D103" s="80"/>
      <c r="E103" s="80"/>
      <c r="F103" s="80"/>
      <c r="G103" s="80"/>
    </row>
    <row r="104" spans="1:9" ht="16.350000000000001" customHeight="1" x14ac:dyDescent="0.25">
      <c r="A104" s="95" t="s">
        <v>43</v>
      </c>
      <c r="B104" s="95"/>
      <c r="C104" s="95"/>
      <c r="D104" s="95"/>
      <c r="E104" s="95"/>
      <c r="F104" s="95"/>
      <c r="G104" s="95"/>
    </row>
    <row r="105" spans="1:9" ht="16.350000000000001" customHeight="1" x14ac:dyDescent="0.25">
      <c r="A105" s="95"/>
      <c r="B105" s="95"/>
      <c r="C105" s="95"/>
      <c r="D105" s="95"/>
      <c r="E105" s="95"/>
      <c r="F105" s="95"/>
      <c r="G105" s="95"/>
    </row>
    <row r="106" spans="1:9" ht="16.350000000000001" customHeight="1" x14ac:dyDescent="0.25">
      <c r="A106" s="80" t="s">
        <v>41</v>
      </c>
      <c r="B106" s="80"/>
      <c r="C106" s="80"/>
      <c r="D106" s="80"/>
      <c r="E106" s="80"/>
      <c r="F106" s="80"/>
      <c r="G106" s="80"/>
    </row>
    <row r="107" spans="1:9" ht="16.350000000000001" customHeight="1" x14ac:dyDescent="0.25">
      <c r="A107" s="80"/>
      <c r="B107" s="80"/>
      <c r="C107" s="80"/>
      <c r="D107" s="80"/>
      <c r="E107" s="80"/>
      <c r="F107" s="80"/>
      <c r="G107" s="80"/>
    </row>
    <row r="108" spans="1:9" ht="16.350000000000001" customHeight="1" x14ac:dyDescent="0.25">
      <c r="A108" s="96" t="s">
        <v>122</v>
      </c>
      <c r="B108" s="96"/>
      <c r="C108" s="96"/>
      <c r="D108" s="96"/>
      <c r="E108" s="96"/>
      <c r="F108" s="96"/>
      <c r="G108" s="96"/>
    </row>
    <row r="109" spans="1:9" ht="16.350000000000001" customHeight="1" x14ac:dyDescent="0.25">
      <c r="A109" s="97" t="s">
        <v>38</v>
      </c>
      <c r="B109" s="97"/>
      <c r="C109" s="97"/>
      <c r="D109" s="97"/>
      <c r="E109" s="97"/>
      <c r="F109" s="97"/>
      <c r="G109" s="97"/>
    </row>
    <row r="110" spans="1:9" ht="16.350000000000001" customHeight="1" x14ac:dyDescent="0.25">
      <c r="A110" s="95" t="s">
        <v>46</v>
      </c>
      <c r="B110" s="95"/>
      <c r="C110" s="95"/>
      <c r="D110" s="95"/>
      <c r="E110" s="95"/>
      <c r="F110" s="95"/>
      <c r="G110" s="95"/>
    </row>
    <row r="111" spans="1:9" ht="16.350000000000001" customHeight="1" x14ac:dyDescent="0.25">
      <c r="A111" s="95"/>
      <c r="B111" s="95"/>
      <c r="C111" s="95"/>
      <c r="D111" s="95"/>
      <c r="E111" s="95"/>
      <c r="F111" s="95"/>
      <c r="G111" s="95"/>
    </row>
    <row r="112" spans="1:9" ht="16.350000000000001" customHeight="1" x14ac:dyDescent="0.25">
      <c r="A112" s="95"/>
      <c r="B112" s="95"/>
      <c r="C112" s="95"/>
      <c r="D112" s="95"/>
      <c r="E112" s="95"/>
      <c r="F112" s="95"/>
      <c r="G112" s="95"/>
    </row>
    <row r="113" spans="1:7" ht="16.350000000000001" customHeight="1" x14ac:dyDescent="0.25">
      <c r="A113" s="95"/>
      <c r="B113" s="95"/>
      <c r="C113" s="95"/>
      <c r="D113" s="95"/>
      <c r="E113" s="95"/>
      <c r="F113" s="95"/>
      <c r="G113" s="95"/>
    </row>
    <row r="114" spans="1:7" ht="16.350000000000001" customHeight="1" x14ac:dyDescent="0.25">
      <c r="A114" s="80" t="s">
        <v>39</v>
      </c>
      <c r="B114" s="80"/>
      <c r="C114" s="80"/>
      <c r="D114" s="80"/>
      <c r="E114" s="80"/>
      <c r="F114" s="80"/>
      <c r="G114" s="80"/>
    </row>
    <row r="115" spans="1:7" ht="16.350000000000001" customHeight="1" x14ac:dyDescent="0.25">
      <c r="A115" s="80"/>
      <c r="B115" s="80"/>
      <c r="C115" s="80"/>
      <c r="D115" s="80"/>
      <c r="E115" s="80"/>
      <c r="F115" s="80"/>
      <c r="G115" s="80"/>
    </row>
    <row r="116" spans="1:7" ht="16.350000000000001" customHeight="1" x14ac:dyDescent="0.25">
      <c r="A116" s="80"/>
      <c r="B116" s="80"/>
      <c r="C116" s="80"/>
      <c r="D116" s="80"/>
      <c r="E116" s="80"/>
      <c r="F116" s="80"/>
      <c r="G116" s="80"/>
    </row>
    <row r="117" spans="1:7" ht="16.350000000000001" customHeight="1" x14ac:dyDescent="0.25">
      <c r="A117" s="80" t="s">
        <v>37</v>
      </c>
      <c r="B117" s="80"/>
      <c r="C117" s="80"/>
      <c r="D117" s="80"/>
      <c r="E117" s="80"/>
      <c r="F117" s="80"/>
      <c r="G117" s="80"/>
    </row>
    <row r="118" spans="1:7" ht="16.350000000000001" customHeight="1" x14ac:dyDescent="0.25">
      <c r="A118" s="80" t="s">
        <v>40</v>
      </c>
      <c r="B118" s="80"/>
      <c r="C118" s="80"/>
      <c r="D118" s="80"/>
      <c r="E118" s="80"/>
      <c r="F118" s="80"/>
      <c r="G118" s="80"/>
    </row>
    <row r="119" spans="1:7" ht="16.350000000000001" customHeight="1" x14ac:dyDescent="0.25">
      <c r="A119" s="80"/>
      <c r="B119" s="80"/>
      <c r="C119" s="80"/>
      <c r="D119" s="80"/>
      <c r="E119" s="80"/>
      <c r="F119" s="80"/>
      <c r="G119" s="80"/>
    </row>
    <row r="120" spans="1:7" ht="16.350000000000001" customHeight="1" x14ac:dyDescent="0.25">
      <c r="A120" s="80" t="s">
        <v>47</v>
      </c>
      <c r="B120" s="80"/>
      <c r="C120" s="80"/>
      <c r="D120" s="80"/>
      <c r="E120" s="80"/>
      <c r="F120" s="80"/>
      <c r="G120" s="80"/>
    </row>
    <row r="121" spans="1:7" ht="16.350000000000001" customHeight="1" x14ac:dyDescent="0.25">
      <c r="A121" s="80"/>
      <c r="B121" s="80"/>
      <c r="C121" s="80"/>
      <c r="D121" s="80"/>
      <c r="E121" s="80"/>
      <c r="F121" s="80"/>
      <c r="G121" s="80"/>
    </row>
    <row r="122" spans="1:7" ht="16.350000000000001" customHeight="1" x14ac:dyDescent="0.25">
      <c r="A122" s="80" t="s">
        <v>48</v>
      </c>
      <c r="B122" s="80"/>
      <c r="C122" s="80"/>
      <c r="D122" s="80"/>
      <c r="E122" s="80"/>
      <c r="F122" s="80"/>
      <c r="G122" s="80"/>
    </row>
    <row r="123" spans="1:7" ht="16.350000000000001" customHeight="1" x14ac:dyDescent="0.25">
      <c r="A123" s="80"/>
      <c r="B123" s="80"/>
      <c r="C123" s="80"/>
      <c r="D123" s="80"/>
      <c r="E123" s="80"/>
      <c r="F123" s="80"/>
      <c r="G123" s="80"/>
    </row>
    <row r="124" spans="1:7" ht="16.350000000000001" customHeight="1" x14ac:dyDescent="0.25">
      <c r="A124" s="96" t="s">
        <v>42</v>
      </c>
      <c r="B124" s="96"/>
      <c r="C124" s="96"/>
      <c r="D124" s="96"/>
      <c r="E124" s="96"/>
      <c r="F124" s="96"/>
      <c r="G124" s="96"/>
    </row>
    <row r="125" spans="1:7" ht="16.350000000000001" customHeight="1" x14ac:dyDescent="0.25">
      <c r="A125" s="80" t="s">
        <v>49</v>
      </c>
      <c r="B125" s="80"/>
      <c r="C125" s="80"/>
      <c r="D125" s="80"/>
      <c r="E125" s="80"/>
      <c r="F125" s="80"/>
      <c r="G125" s="80"/>
    </row>
    <row r="126" spans="1:7" ht="16.350000000000001" customHeight="1" x14ac:dyDescent="0.25">
      <c r="A126" s="80"/>
      <c r="B126" s="80"/>
      <c r="C126" s="80"/>
      <c r="D126" s="80"/>
      <c r="E126" s="80"/>
      <c r="F126" s="80"/>
      <c r="G126" s="80"/>
    </row>
  </sheetData>
  <mergeCells count="49">
    <mergeCell ref="A1:G1"/>
    <mergeCell ref="A3:B3"/>
    <mergeCell ref="A5:G5"/>
    <mergeCell ref="A10:G10"/>
    <mergeCell ref="F13:G13"/>
    <mergeCell ref="A4:G4"/>
    <mergeCell ref="A7:G7"/>
    <mergeCell ref="A8:G8"/>
    <mergeCell ref="A9:G9"/>
    <mergeCell ref="F12:G12"/>
    <mergeCell ref="B12:C12"/>
    <mergeCell ref="A71:G71"/>
    <mergeCell ref="B13:C13"/>
    <mergeCell ref="B14:C14"/>
    <mergeCell ref="B16:C16"/>
    <mergeCell ref="A55:G55"/>
    <mergeCell ref="F16:G16"/>
    <mergeCell ref="A120:G121"/>
    <mergeCell ref="F15:G15"/>
    <mergeCell ref="A13:A15"/>
    <mergeCell ref="B15:C15"/>
    <mergeCell ref="A79:G79"/>
    <mergeCell ref="A85:E85"/>
    <mergeCell ref="A74:G74"/>
    <mergeCell ref="B17:C17"/>
    <mergeCell ref="F18:G18"/>
    <mergeCell ref="B19:C19"/>
    <mergeCell ref="B20:C20"/>
    <mergeCell ref="E20:E21"/>
    <mergeCell ref="F17:G17"/>
    <mergeCell ref="F20:G21"/>
    <mergeCell ref="A37:G37"/>
    <mergeCell ref="A65:G65"/>
    <mergeCell ref="A122:G123"/>
    <mergeCell ref="B21:C21"/>
    <mergeCell ref="A23:G23"/>
    <mergeCell ref="A47:G47"/>
    <mergeCell ref="A125:G126"/>
    <mergeCell ref="A100:G101"/>
    <mergeCell ref="A103:G103"/>
    <mergeCell ref="A104:G105"/>
    <mergeCell ref="A106:G107"/>
    <mergeCell ref="A108:G108"/>
    <mergeCell ref="A109:G109"/>
    <mergeCell ref="A110:G113"/>
    <mergeCell ref="A117:G117"/>
    <mergeCell ref="A124:G124"/>
    <mergeCell ref="A114:G116"/>
    <mergeCell ref="A118:G119"/>
  </mergeCells>
  <conditionalFormatting sqref="G85">
    <cfRule type="cellIs" dxfId="0" priority="1" stopIfTrue="1" operator="lessThan">
      <formula>$H$10</formula>
    </cfRule>
  </conditionalFormatting>
  <printOptions horizontalCentered="1"/>
  <pageMargins left="0.47244094488188981" right="0.47244094488188981" top="0.27559055118110237" bottom="0.27559055118110237" header="0.19685039370078741" footer="0.19685039370078741"/>
  <pageSetup paperSize="9" scale="70" orientation="portrait" r:id="rId1"/>
  <headerFooter>
    <oddFooter>&amp;L&amp;1#&amp;"Calibri"&amp;10&amp;K000000This document is classified as: Business General</oddFooter>
  </headerFooter>
  <rowBreaks count="2" manualBreakCount="2">
    <brk id="42" max="6" man="1"/>
    <brk id="70"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846DA7F3769F42A96541DABE879B67" ma:contentTypeVersion="18" ma:contentTypeDescription="Create a new document." ma:contentTypeScope="" ma:versionID="3e94e35e15881fc8cf48c83c20f4cd75">
  <xsd:schema xmlns:xsd="http://www.w3.org/2001/XMLSchema" xmlns:xs="http://www.w3.org/2001/XMLSchema" xmlns:p="http://schemas.microsoft.com/office/2006/metadata/properties" xmlns:ns1="http://schemas.microsoft.com/sharepoint/v3" xmlns:ns2="2195e7d3-ddbe-4216-90d1-701dc766ba17" xmlns:ns3="1076cfe5-5a57-4bd8-926c-6a7868202aad" targetNamespace="http://schemas.microsoft.com/office/2006/metadata/properties" ma:root="true" ma:fieldsID="41996895835ca80fbe8313d0e8d2bab5" ns1:_="" ns2:_="" ns3:_="">
    <xsd:import namespace="http://schemas.microsoft.com/sharepoint/v3"/>
    <xsd:import namespace="2195e7d3-ddbe-4216-90d1-701dc766ba17"/>
    <xsd:import namespace="1076cfe5-5a57-4bd8-926c-6a7868202aa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1:_ip_UnifiedCompliancePolicyProperties" minOccurs="0"/>
                <xsd:element ref="ns1:_ip_UnifiedCompliancePolicyUIAc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95e7d3-ddbe-4216-90d1-701dc766ba1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c2260b03-fb05-4698-a039-759a1011d352}" ma:internalName="TaxCatchAll" ma:showField="CatchAllData" ma:web="2195e7d3-ddbe-4216-90d1-701dc766ba1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076cfe5-5a57-4bd8-926c-6a7868202aa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5de37085-d7dd-4a3b-87d7-d7a14f4a688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2195e7d3-ddbe-4216-90d1-701dc766ba17" xsi:nil="true"/>
    <_ip_UnifiedCompliancePolicyProperties xmlns="http://schemas.microsoft.com/sharepoint/v3" xsi:nil="true"/>
    <lcf76f155ced4ddcb4097134ff3c332f xmlns="1076cfe5-5a57-4bd8-926c-6a7868202aa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10BC8CE-C469-4C6D-AF08-E7FE2A75BE3D}"/>
</file>

<file path=customXml/itemProps2.xml><?xml version="1.0" encoding="utf-8"?>
<ds:datastoreItem xmlns:ds="http://schemas.openxmlformats.org/officeDocument/2006/customXml" ds:itemID="{1515E7CB-9D93-4EB9-9136-E03B0A822D67}"/>
</file>

<file path=customXml/itemProps3.xml><?xml version="1.0" encoding="utf-8"?>
<ds:datastoreItem xmlns:ds="http://schemas.openxmlformats.org/officeDocument/2006/customXml" ds:itemID="{7B58B504-257E-4C67-98E0-8DCC3D022A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Catering Service Order Form</vt:lpstr>
      <vt:lpstr>'Catering Service Order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 van Sitters</dc:creator>
  <cp:lastModifiedBy>Chantal Croaster</cp:lastModifiedBy>
  <cp:lastPrinted>2019-08-22T13:36:09Z</cp:lastPrinted>
  <dcterms:created xsi:type="dcterms:W3CDTF">2015-10-08T07:21:34Z</dcterms:created>
  <dcterms:modified xsi:type="dcterms:W3CDTF">2022-05-31T09:34:56Z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5110f55-4cc2-4717-92ab-8b0983adb291_Enabled">
    <vt:lpwstr>true</vt:lpwstr>
  </property>
  <property fmtid="{D5CDD505-2E9C-101B-9397-08002B2CF9AE}" pid="3" name="MSIP_Label_35110f55-4cc2-4717-92ab-8b0983adb291_SetDate">
    <vt:lpwstr>2022-05-31T09:34:56Z</vt:lpwstr>
  </property>
  <property fmtid="{D5CDD505-2E9C-101B-9397-08002B2CF9AE}" pid="4" name="MSIP_Label_35110f55-4cc2-4717-92ab-8b0983adb291_Method">
    <vt:lpwstr>Standard</vt:lpwstr>
  </property>
  <property fmtid="{D5CDD505-2E9C-101B-9397-08002B2CF9AE}" pid="5" name="MSIP_Label_35110f55-4cc2-4717-92ab-8b0983adb291_Name">
    <vt:lpwstr>General</vt:lpwstr>
  </property>
  <property fmtid="{D5CDD505-2E9C-101B-9397-08002B2CF9AE}" pid="6" name="MSIP_Label_35110f55-4cc2-4717-92ab-8b0983adb291_SiteId">
    <vt:lpwstr>e03c85dc-dee1-4596-abbe-0c9d32a6a6f6</vt:lpwstr>
  </property>
  <property fmtid="{D5CDD505-2E9C-101B-9397-08002B2CF9AE}" pid="7" name="MSIP_Label_35110f55-4cc2-4717-92ab-8b0983adb291_ActionId">
    <vt:lpwstr>8b56cccd-8e6e-44fe-b66c-8d1ec31c0e09</vt:lpwstr>
  </property>
  <property fmtid="{D5CDD505-2E9C-101B-9397-08002B2CF9AE}" pid="8" name="MSIP_Label_35110f55-4cc2-4717-92ab-8b0983adb291_ContentBits">
    <vt:lpwstr>2</vt:lpwstr>
  </property>
  <property fmtid="{D5CDD505-2E9C-101B-9397-08002B2CF9AE}" pid="9" name="ContentTypeId">
    <vt:lpwstr>0x01010040846DA7F3769F42A96541DABE879B67</vt:lpwstr>
  </property>
</Properties>
</file>