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14. OPERATIONSCONFERENCE &amp; EXHIBITIONS\01- Confex Exhibitor Order Forms\2022 Exhibitors Order Forms\"/>
    </mc:Choice>
  </mc:AlternateContent>
  <xr:revisionPtr revIDLastSave="0" documentId="13_ncr:1_{C548A398-FAF9-47E7-811A-44B2953E0A2B}" xr6:coauthVersionLast="47" xr6:coauthVersionMax="47" xr10:uidLastSave="{00000000-0000-0000-0000-000000000000}"/>
  <bookViews>
    <workbookView xWindow="28680" yWindow="-75" windowWidth="29040" windowHeight="15840" tabRatio="925" xr2:uid="{00000000-000D-0000-FFFF-FFFF00000000}"/>
  </bookViews>
  <sheets>
    <sheet name="Beverage Service Order Form" sheetId="22" r:id="rId1"/>
  </sheets>
  <definedNames>
    <definedName name="_xlnm.Print_Area" localSheetId="0">'Beverage Service Order Form'!$A$1:$G$112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2" i="22" l="1"/>
  <c r="G30" i="22"/>
  <c r="G28" i="22"/>
  <c r="G29" i="22"/>
  <c r="G31" i="22"/>
  <c r="G35" i="22"/>
  <c r="G39" i="22"/>
  <c r="G34" i="22"/>
  <c r="G33" i="22"/>
  <c r="G69" i="22"/>
  <c r="G59" i="22"/>
  <c r="B54" i="22"/>
  <c r="B57" i="22"/>
  <c r="G45" i="22"/>
  <c r="G44" i="22"/>
  <c r="G42" i="22"/>
  <c r="G43" i="22"/>
  <c r="G38" i="22"/>
  <c r="G27" i="22"/>
  <c r="G26" i="22"/>
  <c r="G68" i="22"/>
  <c r="G41" i="22"/>
  <c r="G62" i="22"/>
  <c r="G63" i="22"/>
  <c r="G64" i="22"/>
  <c r="G66" i="22"/>
  <c r="G67" i="22"/>
  <c r="G61" i="22"/>
  <c r="G54" i="22"/>
  <c r="G55" i="22"/>
  <c r="G56" i="22"/>
  <c r="G57" i="22"/>
  <c r="G58" i="22"/>
  <c r="G53" i="22"/>
  <c r="G50" i="22"/>
  <c r="G51" i="22"/>
  <c r="G48" i="22"/>
  <c r="G47" i="22"/>
  <c r="B55" i="22"/>
  <c r="B56" i="22"/>
  <c r="G74" i="22" l="1"/>
  <c r="G76" i="22" s="1"/>
  <c r="G77" i="22"/>
  <c r="G78" i="22" s="1"/>
</calcChain>
</file>

<file path=xl/sharedStrings.xml><?xml version="1.0" encoding="utf-8"?>
<sst xmlns="http://schemas.openxmlformats.org/spreadsheetml/2006/main" count="145" uniqueCount="124">
  <si>
    <t>Signature</t>
  </si>
  <si>
    <t>Description</t>
  </si>
  <si>
    <t>Unit Price ZAR</t>
  </si>
  <si>
    <t>750ml</t>
  </si>
  <si>
    <t>Stand/Room</t>
  </si>
  <si>
    <t>Delivery Date &amp; Time</t>
  </si>
  <si>
    <t>VAT No.</t>
  </si>
  <si>
    <t>Postal Code</t>
  </si>
  <si>
    <t>Devils Peak Craft Beer</t>
  </si>
  <si>
    <t>Return to: Conference &amp; Exhibition Services Department (Confex)</t>
  </si>
  <si>
    <t>Tel: +27 21 410 5000 / Fax: +27 21 410 5191</t>
  </si>
  <si>
    <t>Email Address</t>
  </si>
  <si>
    <t>Dates Required</t>
  </si>
  <si>
    <t>Ice Cubes</t>
  </si>
  <si>
    <t>1 Lower Long Street, Roggebaai, Cape Town</t>
  </si>
  <si>
    <t>Company Name</t>
  </si>
  <si>
    <t>Street Address</t>
  </si>
  <si>
    <t>Office No</t>
  </si>
  <si>
    <t>Mobile No</t>
  </si>
  <si>
    <t>Facsimile No</t>
  </si>
  <si>
    <t>Authorised By</t>
  </si>
  <si>
    <t>Quote Date</t>
  </si>
  <si>
    <t>Event</t>
  </si>
  <si>
    <t>Doc No:                    F53</t>
  </si>
  <si>
    <t>Authorised by:       T. Mkize</t>
  </si>
  <si>
    <t>Servings Incl.</t>
  </si>
  <si>
    <t>Charged Per</t>
  </si>
  <si>
    <t>Total Cost</t>
  </si>
  <si>
    <t>300 cups</t>
  </si>
  <si>
    <t>200 cups</t>
  </si>
  <si>
    <t>120 cups</t>
  </si>
  <si>
    <t>Quantity Req</t>
  </si>
  <si>
    <t>TEA &amp; COFFEE</t>
  </si>
  <si>
    <r>
      <t xml:space="preserve">Semi Espresso Machine (120 cups)
</t>
    </r>
    <r>
      <rPr>
        <sz val="8"/>
        <color theme="1"/>
        <rFont val="Century Gothic"/>
        <family val="2"/>
      </rPr>
      <t>Incl. cups of coffee (Limited to Cappuccino, Espresso &amp; Hot Chocolate),  cups, saucers, teaspoons, tea bags, milk, white &amp; brown sugar sachets, and a Barista for a period of 8 hours. Anything thereafter will be charged for.</t>
    </r>
  </si>
  <si>
    <t>ADDITIONAL ADD-ONS</t>
  </si>
  <si>
    <t>Additional Coffee per Cup</t>
  </si>
  <si>
    <t>No of Days</t>
  </si>
  <si>
    <t>24 Pack (300ml)</t>
  </si>
  <si>
    <t>24 Pack (200ml)</t>
  </si>
  <si>
    <t>24 Pack (500ml)</t>
  </si>
  <si>
    <r>
      <t xml:space="preserve">SOFT DRINKS </t>
    </r>
    <r>
      <rPr>
        <sz val="8"/>
        <color theme="0"/>
        <rFont val="Century Gothic"/>
        <family val="2"/>
      </rPr>
      <t>(NB: May only be purchased in denominations of 12 or 24.)</t>
    </r>
  </si>
  <si>
    <r>
      <t xml:space="preserve">CIDERS </t>
    </r>
    <r>
      <rPr>
        <sz val="8"/>
        <color theme="0"/>
        <rFont val="Century Gothic"/>
        <family val="2"/>
      </rPr>
      <t>(NB: May only be purchased in denominations of 12 or 24.)</t>
    </r>
  </si>
  <si>
    <t>Hunters Dry</t>
  </si>
  <si>
    <t>Savannah Dry</t>
  </si>
  <si>
    <t>24 Pack (330ml)</t>
  </si>
  <si>
    <r>
      <t xml:space="preserve">BEERS </t>
    </r>
    <r>
      <rPr>
        <sz val="8"/>
        <color theme="0"/>
        <rFont val="Century Gothic"/>
        <family val="2"/>
      </rPr>
      <t>(NB: May only be purchased in denominations of 12 or 24.)</t>
    </r>
  </si>
  <si>
    <r>
      <t xml:space="preserve">SPIRITS </t>
    </r>
    <r>
      <rPr>
        <sz val="8"/>
        <color theme="0"/>
        <rFont val="Century Gothic"/>
        <family val="2"/>
      </rPr>
      <t>(NB: May only be purchased per bottle or a case of 6.)</t>
    </r>
  </si>
  <si>
    <t>Johnnie Walker Black Label Whisky</t>
  </si>
  <si>
    <t>Jameson Whisky</t>
  </si>
  <si>
    <t>Barcardi Rum</t>
  </si>
  <si>
    <t>KWV 10 yr Brandy</t>
  </si>
  <si>
    <t>El Jimador Tequila</t>
  </si>
  <si>
    <t>750ml Bottle</t>
  </si>
  <si>
    <r>
      <t xml:space="preserve">WINE </t>
    </r>
    <r>
      <rPr>
        <sz val="8"/>
        <color theme="0"/>
        <rFont val="Century Gothic"/>
        <family val="2"/>
      </rPr>
      <t>(NB: May only be purchased per bottle or a case of 6.)</t>
    </r>
  </si>
  <si>
    <t>Rosé House Wine</t>
  </si>
  <si>
    <t>White House Wine</t>
  </si>
  <si>
    <t>Red House Wine</t>
  </si>
  <si>
    <t>ICE &amp; COOLERS</t>
  </si>
  <si>
    <t>Bar Refrigerator</t>
  </si>
  <si>
    <t>Water Cooler Machine</t>
  </si>
  <si>
    <t>10kg Pack</t>
  </si>
  <si>
    <t xml:space="preserve">Subtotal </t>
  </si>
  <si>
    <t>20% Surcharge</t>
  </si>
  <si>
    <t>Subtotal 
(Incl. Surcharge)</t>
  </si>
  <si>
    <t>15% VAT Total</t>
  </si>
  <si>
    <t>Total</t>
  </si>
  <si>
    <t xml:space="preserve">Orders received after deadline date are subject to an additional 20% surcharge. </t>
  </si>
  <si>
    <r>
      <t>Acceptance of Quotation</t>
    </r>
    <r>
      <rPr>
        <sz val="8"/>
        <color theme="1"/>
        <rFont val="Century Gothic"/>
        <family val="2"/>
      </rPr>
      <t xml:space="preserve"> (Incl. Terms &amp; Conditions)</t>
    </r>
  </si>
  <si>
    <t>Signature:</t>
  </si>
  <si>
    <t>Date:</t>
  </si>
  <si>
    <r>
      <t xml:space="preserve">TERMS &amp; CONDITIONS
</t>
    </r>
    <r>
      <rPr>
        <sz val="9"/>
        <color theme="0"/>
        <rFont val="Century Gothic"/>
        <family val="2"/>
      </rPr>
      <t>(Please read carefully. The completion of this form implies understanding and acceptance of the below.)</t>
    </r>
  </si>
  <si>
    <t>9.   The corkage fee applicable will be at the sole discretion of CTICC management, and must be paid prior to the start of the event.</t>
  </si>
  <si>
    <t>5.   The CTICC is the sole provider of all food and beverage services.</t>
  </si>
  <si>
    <t>8.   In such exceptional circumstances, a corkage fee, on a per item basis, will apply to any and all food and beverage brought onto the 
      premises. Exhibitors/Sponsors are NOT allowed to bring in their own Soft-drinks, Beers, Spirits or other Beverages into the venue, or 
      arrange for its delivery by third parties.</t>
  </si>
  <si>
    <t>10.  Should your request be approved we require a Certificate of Acceptability for food services issued by the Department of Health  
       which has to be handed to the CTICC prior to the commencement of the event.</t>
  </si>
  <si>
    <r>
      <t xml:space="preserve">3.   Credit card transactions can only be processed on-site, with the card holder present. </t>
    </r>
    <r>
      <rPr>
        <b/>
        <sz val="10"/>
        <color theme="1"/>
        <rFont val="Century Gothic"/>
        <family val="2"/>
      </rPr>
      <t>No manual credit card payments are allowed</t>
    </r>
    <r>
      <rPr>
        <sz val="10"/>
        <color theme="1"/>
        <rFont val="Century Gothic"/>
        <family val="2"/>
      </rPr>
      <t>,  
      due to security reasons.</t>
    </r>
  </si>
  <si>
    <t>13.  The provision of napkins, cutlery, crockery, and glassware is subject to the service booking of a waitron.</t>
  </si>
  <si>
    <r>
      <t xml:space="preserve">2.   Payment has to be made a minimum of </t>
    </r>
    <r>
      <rPr>
        <b/>
        <sz val="10"/>
        <color theme="1"/>
        <rFont val="Century Gothic"/>
        <family val="2"/>
      </rPr>
      <t>7 working days prior</t>
    </r>
    <r>
      <rPr>
        <sz val="10"/>
        <color theme="1"/>
        <rFont val="Century Gothic"/>
        <family val="2"/>
      </rPr>
      <t xml:space="preserve">. Payment received after the deadline date, as well as additional 
      orders, is subject to a </t>
    </r>
    <r>
      <rPr>
        <b/>
        <sz val="10"/>
        <color theme="1"/>
        <rFont val="Century Gothic"/>
        <family val="2"/>
      </rPr>
      <t>20% surcharge</t>
    </r>
    <r>
      <rPr>
        <sz val="10"/>
        <color theme="1"/>
        <rFont val="Century Gothic"/>
        <family val="2"/>
      </rPr>
      <t>.</t>
    </r>
  </si>
  <si>
    <t>40 cups</t>
  </si>
  <si>
    <r>
      <rPr>
        <b/>
        <sz val="8"/>
        <color theme="1"/>
        <rFont val="Century Gothic"/>
        <family val="2"/>
      </rPr>
      <t xml:space="preserve">Urn of Coffee/Tea (40 cups)
</t>
    </r>
    <r>
      <rPr>
        <sz val="8"/>
        <color theme="1"/>
        <rFont val="Century Gothic"/>
        <family val="2"/>
      </rPr>
      <t xml:space="preserve">Incl. cups, saucers, teaspoons, tea bags, milk, white &amp; brown sugar sachets, and a Waiter for 4 consecutive hours. Anything thereafter will be charged for. </t>
    </r>
  </si>
  <si>
    <t>150 smoothies</t>
  </si>
  <si>
    <t>BEVERAGE BARS</t>
  </si>
  <si>
    <t>150 cups</t>
  </si>
  <si>
    <t>Bar Counter</t>
  </si>
  <si>
    <t>Price ZAR</t>
  </si>
  <si>
    <t>Cup</t>
  </si>
  <si>
    <t>Counter</t>
  </si>
  <si>
    <t>Appletiser / Grapetiser</t>
  </si>
  <si>
    <t>Compiled by:         M. Andersen</t>
  </si>
  <si>
    <r>
      <t xml:space="preserve">1.   All orders are to be confirmed by no later than </t>
    </r>
    <r>
      <rPr>
        <b/>
        <sz val="10"/>
        <color theme="1"/>
        <rFont val="Century Gothic"/>
        <family val="2"/>
      </rPr>
      <t>14 working days</t>
    </r>
    <r>
      <rPr>
        <sz val="10"/>
        <color theme="1"/>
        <rFont val="Century Gothic"/>
        <family val="2"/>
      </rPr>
      <t>, prior to the commencement of the event.</t>
    </r>
  </si>
  <si>
    <r>
      <t xml:space="preserve">6.   Only in exceptional circumstances, where the CTICC is not able to provide a specific food or beverage product, will the CTICC    
      management consider a client’s request to sell/serve food and beverage items on our premises. All special requests that require a 
      deviation must be communicated to the Sales and Event Executive prior to the arrival on site, or alternatively the Conferences and 
      Exhibition Services Department on </t>
    </r>
    <r>
      <rPr>
        <b/>
        <u/>
        <sz val="10"/>
        <color theme="4" tint="-0.249977111117893"/>
        <rFont val="Century Gothic"/>
        <family val="2"/>
      </rPr>
      <t>confex@cticc.co.za</t>
    </r>
    <r>
      <rPr>
        <sz val="10"/>
        <color theme="1"/>
        <rFont val="Century Gothic"/>
        <family val="2"/>
      </rPr>
      <t xml:space="preserve"> or +27 21 410 5000.</t>
    </r>
  </si>
  <si>
    <t>11.  On-site cooking requires detailed discussions and approvals to be issued by both the CTICC Food &amp; Beverage Department and the 
       Health &amp; Safety Officer.</t>
  </si>
  <si>
    <t>12.  Under no circumstances will food items be returned for credit. Exhibitors are allowed to return sealed beverages to the Food &amp; 
       Beverage department.</t>
  </si>
  <si>
    <t xml:space="preserve">14.  Once an order is confirmed and paid for, it is accepted as final confirmation. Only returns on unused sealed beverages will be 
      accepted, unless otherwise agreed. Special request items will not be refunded. </t>
  </si>
  <si>
    <t>18l Bottle</t>
  </si>
  <si>
    <t>Day</t>
  </si>
  <si>
    <t>Email: confex@cticc.co.za</t>
  </si>
  <si>
    <t>50 cups</t>
  </si>
  <si>
    <r>
      <rPr>
        <b/>
        <sz val="8"/>
        <color theme="1"/>
        <rFont val="Century Gothic"/>
        <family val="2"/>
      </rPr>
      <t xml:space="preserve">Semi Espresso Machine (200 cups)
</t>
    </r>
    <r>
      <rPr>
        <sz val="8"/>
        <color theme="1"/>
        <rFont val="Century Gothic"/>
        <family val="2"/>
      </rPr>
      <t>Includes 200 cups of coffee (Limited to Cappuccino, Espresso &amp; Hot Chocolate),  cups, saucers, teaspoons, tea bags, milk, white &amp; brown sugar sachets, and a Barista for a period of 8 hours. Anything thereafter will be charged for.</t>
    </r>
  </si>
  <si>
    <r>
      <t xml:space="preserve">Alcoholic Coffee Bar (150 cups with a single shot of alcohol)
</t>
    </r>
    <r>
      <rPr>
        <sz val="8"/>
        <color theme="1"/>
        <rFont val="Century Gothic"/>
        <family val="2"/>
      </rPr>
      <t>Includes 150 cups of coffee with a single shot of alcohol, cups, saucers, white &amp; brown sugar sachets, milk and a Barista for 8 consecutive hours. Anything thereafter will be charged for. 
Types of alcohol: Amarula, Amaretto, Kaluah, Jameson Whisky (Irish Coffee), Frangelico, Brandy &amp; Rum</t>
    </r>
  </si>
  <si>
    <t>Hope Gin</t>
  </si>
  <si>
    <t>Absolut Vodka</t>
  </si>
  <si>
    <r>
      <rPr>
        <b/>
        <sz val="8"/>
        <rFont val="Century Gothic"/>
        <family val="2"/>
      </rPr>
      <t>Semi Espresso Machine (300 cups)</t>
    </r>
    <r>
      <rPr>
        <sz val="8"/>
        <rFont val="Century Gothic"/>
        <family val="2"/>
      </rPr>
      <t xml:space="preserve">
Includes 300 cups of coffee (Limited to Cappuccino, Espresso &amp; Hot Chocolate),  cups, saucers, teaspoons, tea bags, milk, white &amp; brown sugar sachets, and a Barista for a period of 8 hours. Anything thereafter will be charged for.</t>
    </r>
  </si>
  <si>
    <r>
      <t xml:space="preserve">Smoothie Bar (150 smoothies)
</t>
    </r>
    <r>
      <rPr>
        <sz val="8"/>
        <color theme="1"/>
        <rFont val="Century Gothic"/>
        <family val="2"/>
      </rPr>
      <t>Includes150 smoothies, bar structure, setup/breakdown, ingredients, equipment, cups and a barman for 8 consecutive hours. Anything thereafter will be charged for. Flavours: Mixed Berries, Tropical &amp; Green.</t>
    </r>
  </si>
  <si>
    <r>
      <t xml:space="preserve">Hot Chocolate Station (300 cups)
</t>
    </r>
    <r>
      <rPr>
        <sz val="8"/>
        <color theme="1"/>
        <rFont val="Century Gothic"/>
        <family val="2"/>
      </rPr>
      <t>Includes 300 cups of Hot Chocolate, cups, saucers, white &amp; brown sugar sachets, milk, marshmellows and a Barista for 8 consecutive hours. Anything thereafter will be charged for.  
Flavours: Chai Latte, Milo, French Vanilla, Hazelnut, Caramel &amp; White Chocolate Symphony</t>
    </r>
  </si>
  <si>
    <t>Beverage Service Order Form 2022</t>
  </si>
  <si>
    <t>4.   All prices are subject to 15% VAT being charged, and are only valid for the 2022 calendar year.</t>
  </si>
  <si>
    <t>Date of Update:    07.02.2022</t>
  </si>
  <si>
    <r>
      <rPr>
        <b/>
        <sz val="8"/>
        <color theme="1"/>
        <rFont val="Century Gothic"/>
        <family val="2"/>
      </rPr>
      <t xml:space="preserve">Nespresso Pod Machine (50 cups)
</t>
    </r>
    <r>
      <rPr>
        <sz val="8"/>
        <color theme="1"/>
        <rFont val="Century Gothic"/>
        <family val="2"/>
      </rPr>
      <t xml:space="preserve">Incl. cups, saucers, teaspoons, milk, white &amp; brown sugar sachets. </t>
    </r>
    <r>
      <rPr>
        <b/>
        <sz val="8"/>
        <color theme="3" tint="0.39997558519241921"/>
        <rFont val="Century Gothic"/>
        <family val="2"/>
      </rPr>
      <t>NB: Machine can ONLY produce 50 cups per day</t>
    </r>
    <r>
      <rPr>
        <sz val="8"/>
        <color theme="1"/>
        <rFont val="Century Gothic"/>
        <family val="2"/>
      </rPr>
      <t xml:space="preserve">. </t>
    </r>
    <r>
      <rPr>
        <b/>
        <sz val="8"/>
        <color theme="1"/>
        <rFont val="Century Gothic"/>
        <family val="2"/>
      </rPr>
      <t xml:space="preserve">Pods not included. </t>
    </r>
  </si>
  <si>
    <t>per coffee pod</t>
  </si>
  <si>
    <r>
      <t xml:space="preserve">Coffee Pod - </t>
    </r>
    <r>
      <rPr>
        <b/>
        <sz val="6"/>
        <color rgb="FF00B050"/>
        <rFont val="Century Gothic"/>
        <family val="2"/>
      </rPr>
      <t>e</t>
    </r>
    <r>
      <rPr>
        <b/>
        <i/>
        <sz val="6"/>
        <color rgb="FF00B050"/>
        <rFont val="Century Gothic"/>
        <family val="2"/>
      </rPr>
      <t>nvironmentally friendly, biodegradable and compostable packaging</t>
    </r>
  </si>
  <si>
    <r>
      <t xml:space="preserve">Assorted Soft Drinks 300ml cans. </t>
    </r>
    <r>
      <rPr>
        <b/>
        <sz val="7"/>
        <color theme="1"/>
        <rFont val="Century Gothic"/>
        <family val="2"/>
      </rPr>
      <t xml:space="preserve">(Cappy Juice, Coke, Coke Zero, Fanta Orange, Sprite &amp; Stoney) </t>
    </r>
  </si>
  <si>
    <r>
      <t xml:space="preserve">Assorted Local beers </t>
    </r>
    <r>
      <rPr>
        <b/>
        <sz val="7"/>
        <color theme="1"/>
        <rFont val="Century Gothic"/>
        <family val="2"/>
      </rPr>
      <t xml:space="preserve">(Castle Lite, Castle Lager, Windhoek Lager &amp; Black Label) </t>
    </r>
  </si>
  <si>
    <r>
      <t xml:space="preserve">Assorted Mixers 200ml cans. </t>
    </r>
    <r>
      <rPr>
        <b/>
        <sz val="7"/>
        <color theme="1"/>
        <rFont val="Century Gothic"/>
        <family val="2"/>
      </rPr>
      <t>(Lemonade, Dry Lemon, Soda Water, Ginger Ale, F&amp;L Pink Tonic, F&amp;L Blue Tonic &amp; Schweppes Pink Tonic)</t>
    </r>
  </si>
  <si>
    <r>
      <t xml:space="preserve">18 Litre Water Cooler Bottle </t>
    </r>
    <r>
      <rPr>
        <b/>
        <sz val="7"/>
        <color theme="1"/>
        <rFont val="Century Gothic"/>
        <family val="2"/>
      </rPr>
      <t>(Mineral Water)</t>
    </r>
  </si>
  <si>
    <r>
      <t xml:space="preserve">Method Cap Classique </t>
    </r>
    <r>
      <rPr>
        <b/>
        <sz val="7"/>
        <color theme="1"/>
        <rFont val="Century Gothic"/>
        <family val="2"/>
      </rPr>
      <t>(Sparkling Wine)</t>
    </r>
  </si>
  <si>
    <r>
      <t xml:space="preserve">Mineral Water </t>
    </r>
    <r>
      <rPr>
        <b/>
        <sz val="7"/>
        <color theme="1"/>
        <rFont val="Century Gothic"/>
        <family val="2"/>
      </rPr>
      <t>(Sparkling)</t>
    </r>
  </si>
  <si>
    <r>
      <t xml:space="preserve">Mineral Water </t>
    </r>
    <r>
      <rPr>
        <b/>
        <sz val="7"/>
        <color theme="1"/>
        <rFont val="Century Gothic"/>
        <family val="2"/>
      </rPr>
      <t>(Still)</t>
    </r>
  </si>
  <si>
    <t>(minimum of 4 consecutive hours.) Hours</t>
  </si>
  <si>
    <t>No. of Staff,  Date &amp; Time</t>
  </si>
  <si>
    <t>Hour</t>
  </si>
  <si>
    <r>
      <t xml:space="preserve">STAFFING </t>
    </r>
    <r>
      <rPr>
        <sz val="8"/>
        <color theme="0"/>
        <rFont val="Century Gothic"/>
        <family val="2"/>
      </rPr>
      <t>(NB: Staffing to be hired for a minimum of 4 consecutive hours.)</t>
    </r>
  </si>
  <si>
    <t xml:space="preserve">Barista </t>
  </si>
  <si>
    <t xml:space="preserve">Charged Per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</si>
</sst>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 #,##0.00;[Red]&quot;R&quot;\ \-#,##0.00"/>
    <numFmt numFmtId="165" formatCode="&quot;R&quot;\ #,##0.00"/>
    <numFmt numFmtId="166" formatCode="yy/mm/dd;@"/>
  </numFmts>
  <fonts count="29" x14ac:knownFonts="1">
    <font>
      <sz val="10"/>
      <color theme="1"/>
      <name val="Century Gothic"/>
      <family val="2"/>
    </font>
    <font>
      <b/>
      <sz val="10"/>
      <color theme="1"/>
      <name val="Century Gothic"/>
      <family val="2"/>
    </font>
    <font>
      <b/>
      <sz val="8"/>
      <color theme="1"/>
      <name val="Century Gothic"/>
      <family val="2"/>
    </font>
    <font>
      <sz val="8"/>
      <color theme="1"/>
      <name val="Century Gothic"/>
      <family val="2"/>
    </font>
    <font>
      <b/>
      <u/>
      <sz val="8"/>
      <color theme="1"/>
      <name val="Century Gothic"/>
      <family val="2"/>
    </font>
    <font>
      <u/>
      <sz val="10"/>
      <color theme="1"/>
      <name val="Century Gothic"/>
      <family val="2"/>
    </font>
    <font>
      <u/>
      <sz val="10"/>
      <color theme="10"/>
      <name val="Century Gothic"/>
      <family val="2"/>
    </font>
    <font>
      <sz val="8"/>
      <name val="Century Gothic"/>
      <family val="2"/>
    </font>
    <font>
      <b/>
      <sz val="8"/>
      <color rgb="FFFF0000"/>
      <name val="Century Gothic"/>
      <family val="2"/>
    </font>
    <font>
      <u/>
      <sz val="8"/>
      <color theme="1"/>
      <name val="Century Gothic"/>
      <family val="2"/>
    </font>
    <font>
      <u/>
      <sz val="8"/>
      <color theme="10"/>
      <name val="Century Gothic"/>
      <family val="2"/>
    </font>
    <font>
      <sz val="8"/>
      <color theme="0"/>
      <name val="Century Gothic"/>
      <family val="2"/>
    </font>
    <font>
      <sz val="7"/>
      <color theme="1"/>
      <name val="Century Gothic"/>
      <family val="2"/>
    </font>
    <font>
      <b/>
      <sz val="9"/>
      <color rgb="FFFF0000"/>
      <name val="Century Gothic"/>
      <family val="2"/>
    </font>
    <font>
      <b/>
      <sz val="12"/>
      <color theme="1"/>
      <name val="Century Gothic"/>
      <family val="2"/>
    </font>
    <font>
      <sz val="10"/>
      <color rgb="FFFF0000"/>
      <name val="Century Gothic"/>
      <family val="2"/>
    </font>
    <font>
      <sz val="10"/>
      <color theme="0"/>
      <name val="Century Gothic"/>
      <family val="2"/>
    </font>
    <font>
      <b/>
      <sz val="7"/>
      <color rgb="FFFF0000"/>
      <name val="Century Gothic"/>
      <family val="2"/>
    </font>
    <font>
      <b/>
      <sz val="8"/>
      <color theme="0"/>
      <name val="Century Gothic"/>
      <family val="2"/>
    </font>
    <font>
      <b/>
      <sz val="9"/>
      <color theme="0"/>
      <name val="Century Gothic"/>
      <family val="2"/>
    </font>
    <font>
      <sz val="9"/>
      <color theme="0"/>
      <name val="Century Gothic"/>
      <family val="2"/>
    </font>
    <font>
      <b/>
      <u/>
      <sz val="10"/>
      <color theme="4" tint="-0.249977111117893"/>
      <name val="Century Gothic"/>
      <family val="2"/>
    </font>
    <font>
      <b/>
      <sz val="8"/>
      <name val="Century Gothic"/>
      <family val="2"/>
    </font>
    <font>
      <b/>
      <sz val="8"/>
      <color theme="3" tint="0.39997558519241921"/>
      <name val="Century Gothic"/>
      <family val="2"/>
    </font>
    <font>
      <b/>
      <sz val="6"/>
      <color rgb="FF00B050"/>
      <name val="Century Gothic"/>
      <family val="2"/>
    </font>
    <font>
      <b/>
      <i/>
      <sz val="6"/>
      <color rgb="FF00B050"/>
      <name val="Century Gothic"/>
      <family val="2"/>
    </font>
    <font>
      <b/>
      <sz val="7"/>
      <color theme="1"/>
      <name val="Century Gothic"/>
      <family val="2"/>
    </font>
    <font>
      <b/>
      <sz val="10"/>
      <color rgb="FF00B0F0"/>
      <name val="Century Gothic"/>
      <family val="2"/>
    </font>
    <font>
      <b/>
      <sz val="11"/>
      <color rgb="FF00B0F0"/>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indexed="64"/>
      </left>
      <right/>
      <top style="thin">
        <color theme="1"/>
      </top>
      <bottom style="thin">
        <color theme="1"/>
      </bottom>
      <diagonal/>
    </border>
    <border>
      <left/>
      <right/>
      <top/>
      <bottom style="medium">
        <color indexed="64"/>
      </bottom>
      <diagonal/>
    </border>
    <border>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theme="1"/>
      </right>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s>
  <cellStyleXfs count="2">
    <xf numFmtId="0" fontId="0" fillId="0" borderId="0"/>
    <xf numFmtId="0" fontId="6" fillId="0" borderId="0" applyNumberFormat="0" applyFill="0" applyBorder="0" applyAlignment="0" applyProtection="0"/>
  </cellStyleXfs>
  <cellXfs count="150">
    <xf numFmtId="0" fontId="0" fillId="0" borderId="0" xfId="0"/>
    <xf numFmtId="0" fontId="0" fillId="0" borderId="4" xfId="0" applyBorder="1"/>
    <xf numFmtId="0" fontId="0" fillId="0" borderId="0" xfId="0" applyBorder="1"/>
    <xf numFmtId="0" fontId="3" fillId="0" borderId="1" xfId="0" applyFont="1" applyBorder="1" applyAlignment="1">
      <alignment horizontal="center"/>
    </xf>
    <xf numFmtId="0" fontId="3" fillId="0" borderId="0" xfId="0" applyFont="1"/>
    <xf numFmtId="0" fontId="3" fillId="0" borderId="0" xfId="0" applyFont="1" applyBorder="1"/>
    <xf numFmtId="0" fontId="0" fillId="0" borderId="0" xfId="0" applyFont="1"/>
    <xf numFmtId="0" fontId="3" fillId="0" borderId="1" xfId="0" applyFont="1" applyBorder="1" applyAlignment="1">
      <alignment wrapText="1"/>
    </xf>
    <xf numFmtId="0" fontId="3" fillId="0" borderId="15" xfId="0" applyFont="1" applyBorder="1"/>
    <xf numFmtId="0" fontId="3" fillId="0" borderId="15" xfId="0" applyFont="1" applyBorder="1" applyAlignment="1"/>
    <xf numFmtId="0" fontId="5" fillId="0" borderId="0" xfId="0" applyFont="1"/>
    <xf numFmtId="0" fontId="3" fillId="0" borderId="1" xfId="0" applyFont="1" applyBorder="1" applyAlignment="1">
      <alignment horizontal="center" wrapText="1"/>
    </xf>
    <xf numFmtId="0" fontId="3" fillId="0" borderId="14" xfId="0" applyFont="1" applyBorder="1" applyAlignment="1">
      <alignment horizontal="center"/>
    </xf>
    <xf numFmtId="0" fontId="3" fillId="0" borderId="15" xfId="0" applyFont="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3" fillId="0" borderId="1" xfId="0" applyNumberFormat="1" applyFont="1" applyBorder="1" applyAlignment="1">
      <alignment vertical="center"/>
    </xf>
    <xf numFmtId="164" fontId="3" fillId="0" borderId="17" xfId="0" applyNumberFormat="1" applyFont="1" applyBorder="1" applyAlignment="1">
      <alignment vertical="center"/>
    </xf>
    <xf numFmtId="164" fontId="3" fillId="0" borderId="8" xfId="0" applyNumberFormat="1" applyFont="1" applyBorder="1" applyAlignment="1">
      <alignment vertical="center"/>
    </xf>
    <xf numFmtId="164" fontId="3" fillId="0" borderId="12" xfId="0" applyNumberFormat="1" applyFont="1" applyBorder="1" applyAlignment="1">
      <alignment vertical="center"/>
    </xf>
    <xf numFmtId="164" fontId="3" fillId="0" borderId="12" xfId="0" applyNumberFormat="1" applyFont="1" applyBorder="1" applyAlignment="1">
      <alignment vertical="center" wrapText="1"/>
    </xf>
    <xf numFmtId="164" fontId="3" fillId="0" borderId="11" xfId="0" applyNumberFormat="1" applyFont="1" applyBorder="1" applyAlignment="1">
      <alignment vertical="center"/>
    </xf>
    <xf numFmtId="164" fontId="3" fillId="0" borderId="15" xfId="0" applyNumberFormat="1" applyFont="1" applyBorder="1" applyAlignment="1">
      <alignment horizontal="right" vertical="center"/>
    </xf>
    <xf numFmtId="164" fontId="3" fillId="0" borderId="15" xfId="0" applyNumberFormat="1" applyFont="1" applyBorder="1" applyAlignment="1">
      <alignment vertical="center"/>
    </xf>
    <xf numFmtId="165" fontId="3" fillId="0" borderId="8" xfId="0" applyNumberFormat="1" applyFont="1" applyBorder="1" applyAlignment="1">
      <alignment horizontal="right" vertical="center" wrapText="1"/>
    </xf>
    <xf numFmtId="0" fontId="7" fillId="0" borderId="1" xfId="0" applyFont="1" applyBorder="1" applyAlignment="1" applyProtection="1">
      <alignment horizontal="center" vertical="center" wrapText="1"/>
    </xf>
    <xf numFmtId="0" fontId="3" fillId="0" borderId="0" xfId="0" applyFont="1" applyAlignment="1">
      <alignment horizont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right"/>
    </xf>
    <xf numFmtId="165" fontId="3" fillId="0" borderId="1" xfId="0" applyNumberFormat="1" applyFont="1" applyBorder="1" applyAlignment="1">
      <alignment horizontal="right"/>
    </xf>
    <xf numFmtId="164" fontId="3" fillId="0" borderId="6" xfId="0" applyNumberFormat="1" applyFont="1" applyBorder="1" applyAlignment="1">
      <alignment horizontal="right"/>
    </xf>
    <xf numFmtId="164" fontId="3" fillId="0" borderId="1" xfId="0" applyNumberFormat="1" applyFont="1" applyBorder="1" applyAlignment="1">
      <alignment horizontal="right" wrapText="1"/>
    </xf>
    <xf numFmtId="0" fontId="9" fillId="0" borderId="0" xfId="0" applyFont="1"/>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wrapText="1"/>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wrapText="1"/>
    </xf>
    <xf numFmtId="0" fontId="2" fillId="0" borderId="0" xfId="0" applyFont="1" applyAlignment="1"/>
    <xf numFmtId="0" fontId="7" fillId="0" borderId="1" xfId="0" applyFont="1" applyBorder="1" applyAlignment="1" applyProtection="1">
      <alignment horizontal="center"/>
    </xf>
    <xf numFmtId="0" fontId="7" fillId="0" borderId="1" xfId="0" applyFont="1" applyBorder="1" applyAlignment="1">
      <alignment horizontal="center" vertical="center" wrapText="1"/>
    </xf>
    <xf numFmtId="0" fontId="11" fillId="0" borderId="0" xfId="0" applyFont="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0" xfId="0" applyFont="1"/>
    <xf numFmtId="0" fontId="3" fillId="0" borderId="0" xfId="0" applyFont="1" applyFill="1" applyBorder="1" applyAlignment="1"/>
    <xf numFmtId="0" fontId="12" fillId="0" borderId="0" xfId="0" applyFont="1" applyAlignment="1">
      <alignment vertical="center" wrapText="1"/>
    </xf>
    <xf numFmtId="0" fontId="12" fillId="0" borderId="0" xfId="0" applyFont="1" applyAlignment="1">
      <alignment vertical="center"/>
    </xf>
    <xf numFmtId="14" fontId="12" fillId="0" borderId="0" xfId="0" applyNumberFormat="1" applyFont="1" applyAlignment="1">
      <alignment horizontal="left" vertical="center"/>
    </xf>
    <xf numFmtId="0" fontId="3" fillId="0" borderId="1" xfId="0" applyFont="1" applyBorder="1" applyAlignment="1">
      <alignment horizontal="center"/>
    </xf>
    <xf numFmtId="0" fontId="2" fillId="0" borderId="0" xfId="0" applyFont="1" applyBorder="1"/>
    <xf numFmtId="0" fontId="2" fillId="2" borderId="1" xfId="0" applyFont="1" applyFill="1" applyBorder="1"/>
    <xf numFmtId="0" fontId="2" fillId="0" borderId="0" xfId="0" applyFont="1" applyFill="1" applyBorder="1"/>
    <xf numFmtId="0" fontId="2" fillId="0" borderId="0" xfId="0" applyFont="1" applyFill="1" applyBorder="1" applyAlignment="1"/>
    <xf numFmtId="0" fontId="2" fillId="2" borderId="1" xfId="0" applyFont="1" applyFill="1" applyBorder="1" applyAlignment="1"/>
    <xf numFmtId="0" fontId="2" fillId="0" borderId="0" xfId="0" applyFont="1" applyFill="1" applyBorder="1" applyAlignment="1">
      <alignment vertical="center"/>
    </xf>
    <xf numFmtId="0" fontId="17" fillId="0" borderId="0" xfId="0" applyFont="1" applyAlignment="1">
      <alignment vertical="center"/>
    </xf>
    <xf numFmtId="0" fontId="8" fillId="2" borderId="26" xfId="0" applyFont="1" applyFill="1" applyBorder="1"/>
    <xf numFmtId="0" fontId="3" fillId="2" borderId="13" xfId="0" applyFont="1" applyFill="1" applyBorder="1" applyAlignment="1">
      <alignment horizontal="center" wrapText="1"/>
    </xf>
    <xf numFmtId="0" fontId="3" fillId="2" borderId="12" xfId="0" applyFont="1" applyFill="1" applyBorder="1" applyAlignment="1">
      <alignment wrapText="1"/>
    </xf>
    <xf numFmtId="0" fontId="3" fillId="2" borderId="12" xfId="0" applyFont="1" applyFill="1" applyBorder="1" applyAlignment="1">
      <alignment horizontal="center" vertical="center" wrapText="1"/>
    </xf>
    <xf numFmtId="0" fontId="3" fillId="2" borderId="2" xfId="0" applyFont="1" applyFill="1" applyBorder="1"/>
    <xf numFmtId="0" fontId="2" fillId="0" borderId="1" xfId="0" applyFont="1" applyBorder="1" applyAlignment="1">
      <alignment wrapText="1"/>
    </xf>
    <xf numFmtId="0" fontId="0" fillId="3" borderId="0" xfId="0" applyFill="1"/>
    <xf numFmtId="0" fontId="0" fillId="0" borderId="0" xfId="0"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6" fillId="3" borderId="0" xfId="0" applyFont="1" applyFill="1"/>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center" vertical="center"/>
    </xf>
    <xf numFmtId="164" fontId="3" fillId="0" borderId="28" xfId="0" applyNumberFormat="1" applyFont="1" applyBorder="1" applyAlignment="1">
      <alignment vertical="center"/>
    </xf>
    <xf numFmtId="0" fontId="3" fillId="0" borderId="28" xfId="0" applyFont="1" applyBorder="1" applyAlignment="1">
      <alignment horizontal="center" vertical="center" wrapText="1"/>
    </xf>
    <xf numFmtId="164" fontId="3" fillId="0" borderId="7" xfId="0" applyNumberFormat="1" applyFont="1" applyBorder="1" applyAlignment="1">
      <alignment horizontal="right"/>
    </xf>
    <xf numFmtId="0" fontId="3" fillId="0" borderId="1" xfId="0" applyFont="1" applyBorder="1"/>
    <xf numFmtId="0" fontId="4" fillId="0" borderId="0" xfId="0" applyFont="1" applyBorder="1" applyAlignment="1"/>
    <xf numFmtId="0" fontId="2" fillId="0" borderId="0" xfId="0" applyFont="1" applyAlignment="1">
      <alignment horizontal="center" vertical="center"/>
    </xf>
    <xf numFmtId="0" fontId="2" fillId="0" borderId="0" xfId="0" applyFont="1" applyAlignment="1">
      <alignment horizontal="center" vertical="center" wrapText="1"/>
    </xf>
    <xf numFmtId="165" fontId="7" fillId="0" borderId="1" xfId="0" applyNumberFormat="1" applyFont="1" applyBorder="1" applyAlignment="1" applyProtection="1">
      <alignment vertical="center" wrapText="1"/>
    </xf>
    <xf numFmtId="0" fontId="3" fillId="0" borderId="1" xfId="0" applyFont="1" applyBorder="1" applyAlignment="1">
      <alignment horizontal="center" vertical="center"/>
    </xf>
    <xf numFmtId="0" fontId="0" fillId="0" borderId="0" xfId="0" applyAlignment="1">
      <alignment vertical="top"/>
    </xf>
    <xf numFmtId="0" fontId="1" fillId="3" borderId="0" xfId="0" applyFont="1" applyFill="1"/>
    <xf numFmtId="0" fontId="3" fillId="0" borderId="1" xfId="0" applyFont="1" applyBorder="1" applyAlignment="1">
      <alignment horizontal="center" vertical="center"/>
    </xf>
    <xf numFmtId="0" fontId="3" fillId="4" borderId="1" xfId="0" applyFont="1" applyFill="1" applyBorder="1" applyAlignment="1">
      <alignment wrapText="1"/>
    </xf>
    <xf numFmtId="0" fontId="7" fillId="0" borderId="2" xfId="0" applyFont="1" applyBorder="1" applyAlignment="1">
      <alignment wrapText="1"/>
    </xf>
    <xf numFmtId="0" fontId="3" fillId="0" borderId="0" xfId="0" applyFont="1" applyAlignment="1">
      <alignment horizontal="center"/>
    </xf>
    <xf numFmtId="0" fontId="2" fillId="0" borderId="0" xfId="0" applyFont="1" applyFill="1" applyBorder="1" applyAlignment="1">
      <alignment horizontal="center" vertical="center" wrapText="1"/>
    </xf>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3" fillId="0" borderId="1" xfId="0" applyNumberFormat="1" applyFont="1" applyBorder="1" applyAlignment="1">
      <alignment vertical="center"/>
    </xf>
    <xf numFmtId="164" fontId="3" fillId="0" borderId="1" xfId="0" applyNumberFormat="1" applyFont="1" applyBorder="1" applyAlignment="1">
      <alignment horizontal="right"/>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Alignment="1">
      <alignment horizontal="left" vertical="top" wrapText="1"/>
    </xf>
    <xf numFmtId="0" fontId="19" fillId="3" borderId="21" xfId="0" applyFont="1" applyFill="1" applyBorder="1" applyAlignment="1">
      <alignment horizontal="center" vertical="center" wrapText="1"/>
    </xf>
    <xf numFmtId="0" fontId="19" fillId="3" borderId="22"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5"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3" fillId="0" borderId="1" xfId="0" applyFont="1" applyBorder="1" applyAlignment="1">
      <alignment horizontal="center" vertical="center"/>
    </xf>
    <xf numFmtId="0" fontId="10" fillId="0" borderId="18" xfId="1" applyFont="1" applyBorder="1" applyAlignment="1">
      <alignment horizontal="center" vertical="center" wrapText="1"/>
    </xf>
    <xf numFmtId="0" fontId="10" fillId="0" borderId="16" xfId="1" applyFont="1" applyBorder="1" applyAlignment="1">
      <alignment horizontal="center" vertical="center" wrapText="1"/>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49" fontId="3" fillId="0" borderId="20" xfId="0" applyNumberFormat="1" applyFont="1" applyBorder="1" applyAlignment="1">
      <alignment horizontal="center" vertical="center"/>
    </xf>
    <xf numFmtId="49" fontId="3" fillId="0" borderId="16" xfId="0" applyNumberFormat="1" applyFont="1" applyBorder="1" applyAlignment="1">
      <alignment horizontal="center" vertical="center"/>
    </xf>
    <xf numFmtId="166" fontId="3" fillId="0" borderId="11"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12" xfId="0" applyNumberFormat="1" applyFont="1" applyBorder="1" applyAlignment="1">
      <alignment horizontal="center" vertical="center"/>
    </xf>
    <xf numFmtId="166" fontId="3" fillId="0" borderId="13" xfId="0" applyNumberFormat="1" applyFont="1" applyBorder="1" applyAlignment="1">
      <alignment horizontal="center" vertical="center"/>
    </xf>
    <xf numFmtId="0" fontId="15" fillId="0" borderId="0" xfId="0" applyFont="1" applyAlignment="1">
      <alignment horizontal="center" vertical="center"/>
    </xf>
    <xf numFmtId="0" fontId="12" fillId="0" borderId="0" xfId="0" applyFont="1" applyAlignment="1">
      <alignment horizontal="left" vertic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3" fillId="0" borderId="0" xfId="0" applyFont="1" applyAlignment="1">
      <alignment horizont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13" fillId="0" borderId="19" xfId="0" applyFont="1" applyBorder="1" applyAlignment="1">
      <alignment horizontal="center" vertical="center"/>
    </xf>
    <xf numFmtId="0" fontId="18" fillId="3" borderId="29" xfId="0" applyFont="1" applyFill="1" applyBorder="1" applyAlignment="1">
      <alignment horizontal="left"/>
    </xf>
    <xf numFmtId="0" fontId="18" fillId="3" borderId="30" xfId="0" applyFont="1" applyFill="1" applyBorder="1" applyAlignment="1">
      <alignment horizontal="left"/>
    </xf>
    <xf numFmtId="0" fontId="18" fillId="3" borderId="31" xfId="0" applyFont="1" applyFill="1" applyBorder="1" applyAlignment="1">
      <alignment horizontal="left"/>
    </xf>
    <xf numFmtId="49" fontId="3" fillId="0" borderId="20" xfId="0" quotePrefix="1" applyNumberFormat="1" applyFont="1" applyBorder="1" applyAlignment="1">
      <alignment horizontal="center" vertical="center"/>
    </xf>
    <xf numFmtId="0" fontId="2" fillId="2" borderId="1" xfId="0" applyFont="1" applyFill="1" applyBorder="1" applyAlignment="1">
      <alignment horizontal="left" vertical="top"/>
    </xf>
    <xf numFmtId="0" fontId="18" fillId="3" borderId="8" xfId="0" applyFont="1" applyFill="1" applyBorder="1" applyAlignment="1">
      <alignment horizontal="left" wrapText="1"/>
    </xf>
    <xf numFmtId="0" fontId="18" fillId="3" borderId="9" xfId="0" applyFont="1" applyFill="1" applyBorder="1" applyAlignment="1">
      <alignment horizontal="left" wrapText="1"/>
    </xf>
    <xf numFmtId="0" fontId="18" fillId="3" borderId="6" xfId="0" applyFont="1" applyFill="1" applyBorder="1" applyAlignment="1">
      <alignment horizontal="left" wrapText="1"/>
    </xf>
    <xf numFmtId="0" fontId="18" fillId="3" borderId="27" xfId="0" applyFont="1" applyFill="1" applyBorder="1" applyAlignment="1">
      <alignment horizontal="left"/>
    </xf>
    <xf numFmtId="0" fontId="18" fillId="3" borderId="0" xfId="0" applyFont="1" applyFill="1" applyBorder="1" applyAlignment="1">
      <alignment horizontal="left"/>
    </xf>
    <xf numFmtId="0" fontId="18" fillId="3" borderId="10" xfId="0" applyFont="1" applyFill="1" applyBorder="1" applyAlignment="1">
      <alignment horizontal="left"/>
    </xf>
    <xf numFmtId="0" fontId="18" fillId="3" borderId="27" xfId="0" applyFont="1" applyFill="1" applyBorder="1" applyAlignment="1">
      <alignment horizontal="left" vertical="center"/>
    </xf>
    <xf numFmtId="0" fontId="11" fillId="3" borderId="0" xfId="0" applyFont="1" applyFill="1" applyBorder="1" applyAlignment="1">
      <alignment horizontal="left" vertical="center"/>
    </xf>
    <xf numFmtId="0" fontId="11" fillId="3" borderId="10" xfId="0" applyFont="1" applyFill="1" applyBorder="1" applyAlignment="1">
      <alignment horizontal="left" vertical="center"/>
    </xf>
    <xf numFmtId="166" fontId="3" fillId="0" borderId="8" xfId="0" applyNumberFormat="1" applyFont="1" applyBorder="1" applyAlignment="1">
      <alignment horizontal="center" vertical="center"/>
    </xf>
    <xf numFmtId="166" fontId="3" fillId="0" borderId="6" xfId="0" applyNumberFormat="1" applyFont="1" applyBorder="1" applyAlignment="1">
      <alignment horizontal="center" vertical="center"/>
    </xf>
    <xf numFmtId="0" fontId="18" fillId="3" borderId="8" xfId="0" applyFont="1" applyFill="1" applyBorder="1" applyAlignment="1">
      <alignment horizontal="left"/>
    </xf>
    <xf numFmtId="0" fontId="18" fillId="3" borderId="9" xfId="0" applyFont="1" applyFill="1" applyBorder="1" applyAlignment="1">
      <alignment horizontal="left"/>
    </xf>
    <xf numFmtId="0" fontId="18" fillId="3" borderId="6" xfId="0" applyFont="1" applyFill="1" applyBorder="1" applyAlignment="1">
      <alignment horizontal="left"/>
    </xf>
    <xf numFmtId="0" fontId="28" fillId="0" borderId="0" xfId="0" applyFont="1" applyAlignment="1">
      <alignment horizontal="left" vertical="center" wrapText="1"/>
    </xf>
    <xf numFmtId="0" fontId="27" fillId="0" borderId="0" xfId="0" applyFont="1" applyAlignment="1">
      <alignment horizontal="center" vertical="center"/>
    </xf>
  </cellXfs>
  <cellStyles count="2">
    <cellStyle name="Hyperlink" xfId="1" builtinId="8"/>
    <cellStyle name="Normal"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146540</xdr:colOff>
      <xdr:row>0</xdr:row>
      <xdr:rowOff>0</xdr:rowOff>
    </xdr:from>
    <xdr:to>
      <xdr:col>3</xdr:col>
      <xdr:colOff>212607</xdr:colOff>
      <xdr:row>0</xdr:row>
      <xdr:rowOff>286042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6732" y="0"/>
          <a:ext cx="929032" cy="278422"/>
        </a:xfrm>
        <a:prstGeom prst="rect">
          <a:avLst/>
        </a:prstGeom>
      </xdr:spPr>
    </xdr:pic>
    <xdr:clientData/>
  </xdr:twoCellAnchor>
  <xdr:twoCellAnchor editAs="oneCell">
    <xdr:from>
      <xdr:col>1</xdr:col>
      <xdr:colOff>512885</xdr:colOff>
      <xdr:row>0</xdr:row>
      <xdr:rowOff>381000</xdr:rowOff>
    </xdr:from>
    <xdr:to>
      <xdr:col>4</xdr:col>
      <xdr:colOff>841569</xdr:colOff>
      <xdr:row>0</xdr:row>
      <xdr:rowOff>518014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5020" y="381000"/>
          <a:ext cx="3120241" cy="146539"/>
        </a:xfrm>
        <a:prstGeom prst="rect">
          <a:avLst/>
        </a:prstGeom>
      </xdr:spPr>
    </xdr:pic>
    <xdr:clientData/>
  </xdr:twoCellAnchor>
  <xdr:twoCellAnchor>
    <xdr:from>
      <xdr:col>0</xdr:col>
      <xdr:colOff>658091</xdr:colOff>
      <xdr:row>80</xdr:row>
      <xdr:rowOff>173181</xdr:rowOff>
    </xdr:from>
    <xdr:to>
      <xdr:col>1</xdr:col>
      <xdr:colOff>1047750</xdr:colOff>
      <xdr:row>80</xdr:row>
      <xdr:rowOff>173182</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658091" y="22141295"/>
          <a:ext cx="2524125"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649432</xdr:colOff>
      <xdr:row>82</xdr:row>
      <xdr:rowOff>176181</xdr:rowOff>
    </xdr:from>
    <xdr:to>
      <xdr:col>1</xdr:col>
      <xdr:colOff>1039091</xdr:colOff>
      <xdr:row>82</xdr:row>
      <xdr:rowOff>176182</xdr:rowOff>
    </xdr:to>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flipV="1">
          <a:off x="649432" y="22581912"/>
          <a:ext cx="2521794"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2"/>
  <sheetViews>
    <sheetView tabSelected="1" view="pageBreakPreview" topLeftCell="A2" zoomScale="90" zoomScaleNormal="100" zoomScaleSheetLayoutView="90" workbookViewId="0">
      <selection activeCell="D79" sqref="D79"/>
    </sheetView>
  </sheetViews>
  <sheetFormatPr defaultRowHeight="13.2" x14ac:dyDescent="0.25"/>
  <cols>
    <col min="1" max="1" width="32" customWidth="1"/>
    <col min="2" max="2" width="21.88671875" customWidth="1"/>
    <col min="3" max="3" width="12.88671875" customWidth="1"/>
    <col min="4" max="4" width="7.109375" customWidth="1"/>
    <col min="5" max="5" width="13.44140625" customWidth="1"/>
    <col min="6" max="6" width="24.88671875" customWidth="1"/>
    <col min="7" max="7" width="14.88671875" customWidth="1"/>
    <col min="8" max="8" width="10" hidden="1" customWidth="1"/>
    <col min="9" max="9" width="0.109375" customWidth="1"/>
    <col min="10" max="10" width="11" hidden="1" customWidth="1"/>
    <col min="11" max="21" width="9.109375" hidden="1" customWidth="1"/>
  </cols>
  <sheetData>
    <row r="1" spans="1:11" ht="49.5" customHeight="1" x14ac:dyDescent="0.25">
      <c r="A1" s="120"/>
      <c r="B1" s="120"/>
      <c r="C1" s="120"/>
      <c r="D1" s="120"/>
      <c r="E1" s="120"/>
      <c r="F1" s="120"/>
      <c r="G1" s="120"/>
    </row>
    <row r="2" spans="1:11" s="46" customFormat="1" ht="12.75" customHeight="1" x14ac:dyDescent="0.3">
      <c r="A2" s="49" t="s">
        <v>88</v>
      </c>
      <c r="B2" s="49"/>
      <c r="C2" s="49"/>
      <c r="D2" s="49"/>
      <c r="E2" s="48"/>
      <c r="F2" s="48" t="s">
        <v>23</v>
      </c>
      <c r="G2" s="49"/>
    </row>
    <row r="3" spans="1:11" s="46" customFormat="1" ht="13.5" customHeight="1" thickBot="1" x14ac:dyDescent="0.35">
      <c r="A3" s="121" t="s">
        <v>24</v>
      </c>
      <c r="B3" s="121"/>
      <c r="C3" s="49"/>
      <c r="D3" s="49"/>
      <c r="E3" s="49"/>
      <c r="F3" s="49" t="s">
        <v>107</v>
      </c>
      <c r="G3" s="50"/>
      <c r="H3" s="58"/>
      <c r="I3" s="58"/>
      <c r="J3" s="58"/>
      <c r="K3" s="58"/>
    </row>
    <row r="4" spans="1:11" ht="14.25" hidden="1" customHeight="1" thickBot="1" x14ac:dyDescent="0.3">
      <c r="A4" s="128"/>
      <c r="B4" s="128"/>
      <c r="C4" s="128"/>
      <c r="D4" s="128"/>
      <c r="E4" s="128"/>
      <c r="F4" s="128"/>
      <c r="G4" s="128"/>
      <c r="H4" s="1"/>
      <c r="I4" s="1"/>
      <c r="J4" s="2"/>
    </row>
    <row r="5" spans="1:11" ht="18.149999999999999" customHeight="1" thickBot="1" x14ac:dyDescent="0.3">
      <c r="A5" s="122" t="s">
        <v>105</v>
      </c>
      <c r="B5" s="123"/>
      <c r="C5" s="123"/>
      <c r="D5" s="123"/>
      <c r="E5" s="123"/>
      <c r="F5" s="123"/>
      <c r="G5" s="124"/>
      <c r="H5" s="2"/>
      <c r="I5" s="2"/>
    </row>
    <row r="6" spans="1:11" s="4" customFormat="1" ht="14.25" customHeight="1" x14ac:dyDescent="0.25">
      <c r="A6" s="52"/>
      <c r="B6" s="52"/>
      <c r="C6" s="5"/>
      <c r="D6" s="5"/>
      <c r="E6" s="5"/>
      <c r="F6" s="5"/>
      <c r="G6" s="5"/>
    </row>
    <row r="7" spans="1:11" s="4" customFormat="1" ht="14.25" customHeight="1" x14ac:dyDescent="0.25">
      <c r="A7" s="125" t="s">
        <v>9</v>
      </c>
      <c r="B7" s="125"/>
      <c r="C7" s="125"/>
      <c r="D7" s="125"/>
      <c r="E7" s="125"/>
      <c r="F7" s="125"/>
      <c r="G7" s="125"/>
    </row>
    <row r="8" spans="1:11" s="4" customFormat="1" ht="14.25" customHeight="1" x14ac:dyDescent="0.25">
      <c r="A8" s="125" t="s">
        <v>14</v>
      </c>
      <c r="B8" s="125"/>
      <c r="C8" s="125"/>
      <c r="D8" s="125"/>
      <c r="E8" s="125"/>
      <c r="F8" s="125"/>
      <c r="G8" s="125"/>
    </row>
    <row r="9" spans="1:11" s="4" customFormat="1" ht="14.25" customHeight="1" x14ac:dyDescent="0.25">
      <c r="A9" s="125" t="s">
        <v>10</v>
      </c>
      <c r="B9" s="125"/>
      <c r="C9" s="125"/>
      <c r="D9" s="125"/>
      <c r="E9" s="125"/>
      <c r="F9" s="125"/>
      <c r="G9" s="125"/>
    </row>
    <row r="10" spans="1:11" s="4" customFormat="1" ht="14.25" customHeight="1" x14ac:dyDescent="0.25">
      <c r="A10" s="125" t="s">
        <v>96</v>
      </c>
      <c r="B10" s="125"/>
      <c r="C10" s="125"/>
      <c r="D10" s="125"/>
      <c r="E10" s="125"/>
      <c r="F10" s="125"/>
      <c r="G10" s="125"/>
    </row>
    <row r="11" spans="1:11" s="4" customFormat="1" ht="14.25" customHeight="1" x14ac:dyDescent="0.25">
      <c r="A11" s="26"/>
      <c r="B11" s="26"/>
      <c r="C11" s="26"/>
      <c r="D11" s="26"/>
      <c r="E11" s="26"/>
      <c r="F11" s="26"/>
      <c r="G11" s="26"/>
    </row>
    <row r="12" spans="1:11" s="4" customFormat="1" ht="14.25" customHeight="1" x14ac:dyDescent="0.25">
      <c r="A12" s="53" t="s">
        <v>15</v>
      </c>
      <c r="B12" s="109"/>
      <c r="C12" s="109"/>
      <c r="D12" s="54"/>
      <c r="E12" s="53" t="s">
        <v>22</v>
      </c>
      <c r="F12" s="126"/>
      <c r="G12" s="127"/>
    </row>
    <row r="13" spans="1:11" s="4" customFormat="1" ht="14.25" customHeight="1" x14ac:dyDescent="0.25">
      <c r="A13" s="133" t="s">
        <v>16</v>
      </c>
      <c r="B13" s="109"/>
      <c r="C13" s="109"/>
      <c r="D13" s="54"/>
      <c r="E13" s="53" t="s">
        <v>4</v>
      </c>
      <c r="F13" s="126"/>
      <c r="G13" s="127"/>
    </row>
    <row r="14" spans="1:11" s="4" customFormat="1" ht="14.25" customHeight="1" x14ac:dyDescent="0.25">
      <c r="A14" s="133"/>
      <c r="B14" s="109"/>
      <c r="C14" s="109"/>
      <c r="D14" s="54"/>
    </row>
    <row r="15" spans="1:11" s="4" customFormat="1" ht="14.25" customHeight="1" x14ac:dyDescent="0.25">
      <c r="A15" s="133"/>
      <c r="B15" s="109"/>
      <c r="C15" s="109"/>
      <c r="D15" s="55"/>
      <c r="E15" s="56" t="s">
        <v>17</v>
      </c>
      <c r="F15" s="132"/>
      <c r="G15" s="115"/>
    </row>
    <row r="16" spans="1:11" s="4" customFormat="1" ht="14.25" customHeight="1" x14ac:dyDescent="0.25">
      <c r="A16" s="53" t="s">
        <v>7</v>
      </c>
      <c r="B16" s="109"/>
      <c r="C16" s="109"/>
      <c r="D16" s="54"/>
      <c r="E16" s="53" t="s">
        <v>18</v>
      </c>
      <c r="F16" s="132"/>
      <c r="G16" s="115"/>
    </row>
    <row r="17" spans="1:11" s="4" customFormat="1" ht="14.25" customHeight="1" x14ac:dyDescent="0.25">
      <c r="A17" s="53" t="s">
        <v>6</v>
      </c>
      <c r="B17" s="109"/>
      <c r="C17" s="109"/>
      <c r="D17" s="54"/>
      <c r="E17" s="53" t="s">
        <v>19</v>
      </c>
      <c r="F17" s="114"/>
      <c r="G17" s="115"/>
    </row>
    <row r="18" spans="1:11" s="4" customFormat="1" ht="14.25" customHeight="1" x14ac:dyDescent="0.25">
      <c r="C18" s="52"/>
      <c r="D18" s="54"/>
      <c r="E18" s="53" t="s">
        <v>11</v>
      </c>
      <c r="F18" s="110"/>
      <c r="G18" s="111"/>
    </row>
    <row r="19" spans="1:11" s="4" customFormat="1" ht="14.25" customHeight="1" x14ac:dyDescent="0.25">
      <c r="A19" s="53" t="s">
        <v>20</v>
      </c>
      <c r="B19" s="109"/>
      <c r="C19" s="109"/>
      <c r="D19" s="54"/>
    </row>
    <row r="20" spans="1:11" s="4" customFormat="1" ht="14.25" customHeight="1" x14ac:dyDescent="0.25">
      <c r="A20" s="53" t="s">
        <v>0</v>
      </c>
      <c r="B20" s="109"/>
      <c r="C20" s="109"/>
      <c r="D20" s="57"/>
      <c r="E20" s="112" t="s">
        <v>12</v>
      </c>
      <c r="F20" s="116"/>
      <c r="G20" s="117"/>
    </row>
    <row r="21" spans="1:11" s="4" customFormat="1" ht="14.25" customHeight="1" x14ac:dyDescent="0.25">
      <c r="A21" s="53" t="s">
        <v>21</v>
      </c>
      <c r="B21" s="143"/>
      <c r="C21" s="144"/>
      <c r="D21" s="57"/>
      <c r="E21" s="113"/>
      <c r="F21" s="118"/>
      <c r="G21" s="119"/>
    </row>
    <row r="22" spans="1:11" s="4" customFormat="1" ht="14.25" customHeight="1" x14ac:dyDescent="0.25">
      <c r="G22" s="5"/>
    </row>
    <row r="23" spans="1:11" s="4" customFormat="1" ht="14.25" customHeight="1" x14ac:dyDescent="0.25">
      <c r="A23" s="145" t="s">
        <v>32</v>
      </c>
      <c r="B23" s="146"/>
      <c r="C23" s="146"/>
      <c r="D23" s="146"/>
      <c r="E23" s="146"/>
      <c r="F23" s="146"/>
      <c r="G23" s="147"/>
    </row>
    <row r="24" spans="1:11" ht="28.5" customHeight="1" x14ac:dyDescent="0.25">
      <c r="A24" s="14" t="s">
        <v>1</v>
      </c>
      <c r="B24" s="14" t="s">
        <v>25</v>
      </c>
      <c r="C24" s="14" t="s">
        <v>31</v>
      </c>
      <c r="D24" s="14" t="s">
        <v>36</v>
      </c>
      <c r="E24" s="14" t="s">
        <v>2</v>
      </c>
      <c r="F24" s="14" t="s">
        <v>5</v>
      </c>
      <c r="G24" s="15" t="s">
        <v>27</v>
      </c>
    </row>
    <row r="25" spans="1:11" hidden="1" x14ac:dyDescent="0.25">
      <c r="A25" s="59"/>
      <c r="B25" s="60"/>
      <c r="C25" s="61"/>
      <c r="D25" s="62"/>
      <c r="E25" s="61"/>
      <c r="F25" s="61"/>
      <c r="G25" s="63"/>
      <c r="K25" s="4"/>
    </row>
    <row r="26" spans="1:11" ht="75.599999999999994" x14ac:dyDescent="0.25">
      <c r="A26" s="86" t="s">
        <v>102</v>
      </c>
      <c r="B26" s="36" t="s">
        <v>28</v>
      </c>
      <c r="C26" s="36"/>
      <c r="D26" s="45"/>
      <c r="E26" s="16">
        <v>9794.08</v>
      </c>
      <c r="F26" s="45"/>
      <c r="G26" s="27">
        <f t="shared" ref="G26:G31" si="0">C26*D26*E26</f>
        <v>0</v>
      </c>
      <c r="K26" s="4"/>
    </row>
    <row r="27" spans="1:11" ht="75" x14ac:dyDescent="0.25">
      <c r="A27" s="7" t="s">
        <v>98</v>
      </c>
      <c r="B27" s="36" t="s">
        <v>29</v>
      </c>
      <c r="C27" s="36"/>
      <c r="D27" s="36"/>
      <c r="E27" s="16">
        <v>7216.7</v>
      </c>
      <c r="F27" s="45"/>
      <c r="G27" s="27">
        <f t="shared" si="0"/>
        <v>0</v>
      </c>
    </row>
    <row r="28" spans="1:11" ht="75" x14ac:dyDescent="0.25">
      <c r="A28" s="64" t="s">
        <v>33</v>
      </c>
      <c r="B28" s="36" t="s">
        <v>30</v>
      </c>
      <c r="C28" s="36"/>
      <c r="D28" s="37"/>
      <c r="E28" s="17">
        <v>4413.29</v>
      </c>
      <c r="F28" s="38"/>
      <c r="G28" s="27">
        <f t="shared" si="0"/>
        <v>0</v>
      </c>
    </row>
    <row r="29" spans="1:11" ht="54" customHeight="1" x14ac:dyDescent="0.25">
      <c r="A29" s="7" t="s">
        <v>108</v>
      </c>
      <c r="B29" s="84" t="s">
        <v>97</v>
      </c>
      <c r="C29" s="84"/>
      <c r="D29" s="84"/>
      <c r="E29" s="16">
        <v>1733.79</v>
      </c>
      <c r="F29" s="84"/>
      <c r="G29" s="27">
        <f t="shared" si="0"/>
        <v>0</v>
      </c>
    </row>
    <row r="30" spans="1:11" ht="24" customHeight="1" x14ac:dyDescent="0.25">
      <c r="A30" s="64" t="s">
        <v>110</v>
      </c>
      <c r="B30" s="84" t="s">
        <v>109</v>
      </c>
      <c r="C30" s="84"/>
      <c r="D30" s="34"/>
      <c r="E30" s="18">
        <v>32</v>
      </c>
      <c r="F30" s="34"/>
      <c r="G30" s="27">
        <f t="shared" si="0"/>
        <v>0</v>
      </c>
    </row>
    <row r="31" spans="1:11" ht="53.4" x14ac:dyDescent="0.25">
      <c r="A31" s="7" t="s">
        <v>79</v>
      </c>
      <c r="B31" s="36" t="s">
        <v>78</v>
      </c>
      <c r="C31" s="36"/>
      <c r="D31" s="34"/>
      <c r="E31" s="18">
        <v>1050</v>
      </c>
      <c r="F31" s="34"/>
      <c r="G31" s="27">
        <f t="shared" si="0"/>
        <v>0</v>
      </c>
    </row>
    <row r="32" spans="1:11" s="83" customFormat="1" ht="15" customHeight="1" x14ac:dyDescent="0.2">
      <c r="A32" s="134" t="s">
        <v>81</v>
      </c>
      <c r="B32" s="135"/>
      <c r="C32" s="135"/>
      <c r="D32" s="135"/>
      <c r="E32" s="135"/>
      <c r="F32" s="135"/>
      <c r="G32" s="136"/>
    </row>
    <row r="33" spans="1:7" ht="75" x14ac:dyDescent="0.25">
      <c r="A33" s="64" t="s">
        <v>103</v>
      </c>
      <c r="B33" s="81" t="s">
        <v>80</v>
      </c>
      <c r="C33" s="81"/>
      <c r="D33" s="81"/>
      <c r="E33" s="16">
        <v>8695.65</v>
      </c>
      <c r="F33" s="81"/>
      <c r="G33" s="27">
        <f>C33*D33*E33</f>
        <v>0</v>
      </c>
    </row>
    <row r="34" spans="1:7" ht="106.8" x14ac:dyDescent="0.25">
      <c r="A34" s="64" t="s">
        <v>99</v>
      </c>
      <c r="B34" s="81" t="s">
        <v>82</v>
      </c>
      <c r="C34" s="81"/>
      <c r="D34" s="81"/>
      <c r="E34" s="16">
        <v>8695.65</v>
      </c>
      <c r="F34" s="81"/>
      <c r="G34" s="27">
        <f>C34*D34*E34</f>
        <v>0</v>
      </c>
    </row>
    <row r="35" spans="1:7" ht="102" customHeight="1" x14ac:dyDescent="0.25">
      <c r="A35" s="64" t="s">
        <v>104</v>
      </c>
      <c r="B35" s="81" t="s">
        <v>28</v>
      </c>
      <c r="C35" s="81"/>
      <c r="D35" s="81"/>
      <c r="E35" s="16">
        <v>8695.65</v>
      </c>
      <c r="F35" s="81"/>
      <c r="G35" s="27">
        <f>C35*D35*E35</f>
        <v>0</v>
      </c>
    </row>
    <row r="36" spans="1:7" ht="28.5" customHeight="1" x14ac:dyDescent="0.25">
      <c r="A36" s="14" t="s">
        <v>1</v>
      </c>
      <c r="B36" s="14" t="s">
        <v>26</v>
      </c>
      <c r="C36" s="14" t="s">
        <v>31</v>
      </c>
      <c r="D36" s="14" t="s">
        <v>36</v>
      </c>
      <c r="E36" s="14" t="s">
        <v>84</v>
      </c>
      <c r="F36" s="14" t="s">
        <v>5</v>
      </c>
      <c r="G36" s="15" t="s">
        <v>27</v>
      </c>
    </row>
    <row r="37" spans="1:7" ht="14.25" customHeight="1" x14ac:dyDescent="0.25">
      <c r="A37" s="134" t="s">
        <v>34</v>
      </c>
      <c r="B37" s="135"/>
      <c r="C37" s="135"/>
      <c r="D37" s="135"/>
      <c r="E37" s="135"/>
      <c r="F37" s="135"/>
      <c r="G37" s="136"/>
    </row>
    <row r="38" spans="1:7" ht="14.25" customHeight="1" x14ac:dyDescent="0.25">
      <c r="A38" s="64" t="s">
        <v>35</v>
      </c>
      <c r="B38" s="36" t="s">
        <v>85</v>
      </c>
      <c r="C38" s="36"/>
      <c r="D38" s="45"/>
      <c r="E38" s="19">
        <v>29.49</v>
      </c>
      <c r="F38" s="45"/>
      <c r="G38" s="28">
        <f>C38*D38*E38</f>
        <v>0</v>
      </c>
    </row>
    <row r="39" spans="1:7" ht="14.25" customHeight="1" x14ac:dyDescent="0.25">
      <c r="A39" s="64" t="s">
        <v>83</v>
      </c>
      <c r="B39" s="81" t="s">
        <v>86</v>
      </c>
      <c r="C39" s="81"/>
      <c r="D39" s="45"/>
      <c r="E39" s="19">
        <v>2173.91</v>
      </c>
      <c r="F39" s="45"/>
      <c r="G39" s="28">
        <f>C39*D39*E39</f>
        <v>0</v>
      </c>
    </row>
    <row r="40" spans="1:7" s="65" customFormat="1" ht="14.25" customHeight="1" x14ac:dyDescent="0.25">
      <c r="A40" s="106" t="s">
        <v>40</v>
      </c>
      <c r="B40" s="107"/>
      <c r="C40" s="107"/>
      <c r="D40" s="107"/>
      <c r="E40" s="107"/>
      <c r="F40" s="107"/>
      <c r="G40" s="108"/>
    </row>
    <row r="41" spans="1:7" ht="39.75" customHeight="1" x14ac:dyDescent="0.25">
      <c r="A41" s="7" t="s">
        <v>111</v>
      </c>
      <c r="B41" s="25" t="s">
        <v>37</v>
      </c>
      <c r="C41" s="45"/>
      <c r="D41" s="35"/>
      <c r="E41" s="20">
        <v>521.74</v>
      </c>
      <c r="F41" s="45"/>
      <c r="G41" s="27">
        <f>C41*D41*E41</f>
        <v>0</v>
      </c>
    </row>
    <row r="42" spans="1:7" s="66" customFormat="1" ht="56.25" customHeight="1" x14ac:dyDescent="0.25">
      <c r="A42" s="67" t="s">
        <v>113</v>
      </c>
      <c r="B42" s="25" t="s">
        <v>38</v>
      </c>
      <c r="C42" s="36"/>
      <c r="D42" s="36"/>
      <c r="E42" s="16">
        <v>417.39</v>
      </c>
      <c r="F42" s="36"/>
      <c r="G42" s="27">
        <f t="shared" ref="G42:G45" si="1">C42*D42*E42</f>
        <v>0</v>
      </c>
    </row>
    <row r="43" spans="1:7" s="66" customFormat="1" ht="39.75" customHeight="1" x14ac:dyDescent="0.25">
      <c r="A43" s="67" t="s">
        <v>87</v>
      </c>
      <c r="B43" s="25" t="s">
        <v>44</v>
      </c>
      <c r="C43" s="36"/>
      <c r="D43" s="36"/>
      <c r="E43" s="16">
        <v>626.09</v>
      </c>
      <c r="F43" s="36"/>
      <c r="G43" s="27">
        <f t="shared" si="1"/>
        <v>0</v>
      </c>
    </row>
    <row r="44" spans="1:7" s="66" customFormat="1" ht="14.25" customHeight="1" x14ac:dyDescent="0.25">
      <c r="A44" s="67" t="s">
        <v>117</v>
      </c>
      <c r="B44" s="25" t="s">
        <v>39</v>
      </c>
      <c r="C44" s="36"/>
      <c r="D44" s="36"/>
      <c r="E44" s="16">
        <v>417.39</v>
      </c>
      <c r="F44" s="36"/>
      <c r="G44" s="27">
        <f t="shared" si="1"/>
        <v>0</v>
      </c>
    </row>
    <row r="45" spans="1:7" s="66" customFormat="1" ht="14.25" customHeight="1" x14ac:dyDescent="0.25">
      <c r="A45" s="67" t="s">
        <v>116</v>
      </c>
      <c r="B45" s="25" t="s">
        <v>39</v>
      </c>
      <c r="C45" s="36"/>
      <c r="D45" s="36"/>
      <c r="E45" s="16">
        <v>417.39</v>
      </c>
      <c r="F45" s="36"/>
      <c r="G45" s="27">
        <f t="shared" si="1"/>
        <v>0</v>
      </c>
    </row>
    <row r="46" spans="1:7" s="69" customFormat="1" ht="14.25" customHeight="1" x14ac:dyDescent="0.25">
      <c r="A46" s="106" t="s">
        <v>41</v>
      </c>
      <c r="B46" s="107"/>
      <c r="C46" s="107"/>
      <c r="D46" s="107"/>
      <c r="E46" s="107"/>
      <c r="F46" s="107"/>
      <c r="G46" s="108"/>
    </row>
    <row r="47" spans="1:7" ht="14.25" customHeight="1" x14ac:dyDescent="0.25">
      <c r="A47" s="7" t="s">
        <v>42</v>
      </c>
      <c r="B47" s="41" t="s">
        <v>44</v>
      </c>
      <c r="C47" s="34"/>
      <c r="D47" s="34"/>
      <c r="E47" s="18">
        <v>626.09</v>
      </c>
      <c r="F47" s="34"/>
      <c r="G47" s="31">
        <f>C47*D47*E47</f>
        <v>0</v>
      </c>
    </row>
    <row r="48" spans="1:7" ht="14.25" customHeight="1" x14ac:dyDescent="0.25">
      <c r="A48" s="7" t="s">
        <v>43</v>
      </c>
      <c r="B48" s="42" t="s">
        <v>44</v>
      </c>
      <c r="C48" s="34"/>
      <c r="D48" s="34"/>
      <c r="E48" s="18">
        <v>626.09</v>
      </c>
      <c r="F48" s="34"/>
      <c r="G48" s="31">
        <f>C48*D48*E48</f>
        <v>0</v>
      </c>
    </row>
    <row r="49" spans="1:7" s="69" customFormat="1" ht="14.25" customHeight="1" x14ac:dyDescent="0.25">
      <c r="A49" s="106" t="s">
        <v>45</v>
      </c>
      <c r="B49" s="107"/>
      <c r="C49" s="107"/>
      <c r="D49" s="107"/>
      <c r="E49" s="107"/>
      <c r="F49" s="107"/>
      <c r="G49" s="108"/>
    </row>
    <row r="50" spans="1:7" ht="31.5" customHeight="1" x14ac:dyDescent="0.25">
      <c r="A50" s="7" t="s">
        <v>112</v>
      </c>
      <c r="B50" s="3" t="s">
        <v>44</v>
      </c>
      <c r="C50" s="34"/>
      <c r="D50" s="34"/>
      <c r="E50" s="24">
        <v>626.09</v>
      </c>
      <c r="F50" s="34"/>
      <c r="G50" s="29">
        <f>C50*D50*E50</f>
        <v>0</v>
      </c>
    </row>
    <row r="51" spans="1:7" ht="14.25" customHeight="1" x14ac:dyDescent="0.25">
      <c r="A51" s="7" t="s">
        <v>8</v>
      </c>
      <c r="B51" s="3" t="s">
        <v>44</v>
      </c>
      <c r="C51" s="34"/>
      <c r="D51" s="34"/>
      <c r="E51" s="24">
        <v>834.78</v>
      </c>
      <c r="F51" s="34"/>
      <c r="G51" s="29">
        <f>C51*D51*E51</f>
        <v>0</v>
      </c>
    </row>
    <row r="52" spans="1:7" s="69" customFormat="1" ht="14.25" customHeight="1" x14ac:dyDescent="0.25">
      <c r="A52" s="106" t="s">
        <v>46</v>
      </c>
      <c r="B52" s="107"/>
      <c r="C52" s="107"/>
      <c r="D52" s="107"/>
      <c r="E52" s="107"/>
      <c r="F52" s="107"/>
      <c r="G52" s="108"/>
    </row>
    <row r="53" spans="1:7" x14ac:dyDescent="0.25">
      <c r="A53" s="85" t="s">
        <v>100</v>
      </c>
      <c r="B53" s="3" t="s">
        <v>52</v>
      </c>
      <c r="C53" s="34"/>
      <c r="D53" s="34"/>
      <c r="E53" s="18">
        <v>547.83000000000004</v>
      </c>
      <c r="F53" s="34"/>
      <c r="G53" s="28">
        <f>C53*D53*E53</f>
        <v>0</v>
      </c>
    </row>
    <row r="54" spans="1:7" x14ac:dyDescent="0.25">
      <c r="A54" s="85" t="s">
        <v>101</v>
      </c>
      <c r="B54" s="11" t="str">
        <f>$B$53</f>
        <v>750ml Bottle</v>
      </c>
      <c r="C54" s="34"/>
      <c r="D54" s="34"/>
      <c r="E54" s="18">
        <v>547.83000000000004</v>
      </c>
      <c r="F54" s="34"/>
      <c r="G54" s="28">
        <f t="shared" ref="G54:G59" si="2">C54*D54*E54</f>
        <v>0</v>
      </c>
    </row>
    <row r="55" spans="1:7" x14ac:dyDescent="0.25">
      <c r="A55" s="7" t="s">
        <v>47</v>
      </c>
      <c r="B55" s="11" t="str">
        <f>$B$53</f>
        <v>750ml Bottle</v>
      </c>
      <c r="C55" s="34"/>
      <c r="D55" s="34"/>
      <c r="E55" s="18">
        <v>782.61</v>
      </c>
      <c r="F55" s="34"/>
      <c r="G55" s="28">
        <f t="shared" si="2"/>
        <v>0</v>
      </c>
    </row>
    <row r="56" spans="1:7" x14ac:dyDescent="0.25">
      <c r="A56" s="7" t="s">
        <v>48</v>
      </c>
      <c r="B56" s="11" t="str">
        <f>$B$53</f>
        <v>750ml Bottle</v>
      </c>
      <c r="C56" s="34"/>
      <c r="D56" s="34"/>
      <c r="E56" s="18">
        <v>547.83000000000004</v>
      </c>
      <c r="F56" s="34"/>
      <c r="G56" s="28">
        <f t="shared" si="2"/>
        <v>0</v>
      </c>
    </row>
    <row r="57" spans="1:7" x14ac:dyDescent="0.25">
      <c r="A57" s="7" t="s">
        <v>49</v>
      </c>
      <c r="B57" s="12" t="str">
        <f>$B$53</f>
        <v>750ml Bottle</v>
      </c>
      <c r="C57" s="44"/>
      <c r="D57" s="44"/>
      <c r="E57" s="21">
        <v>434.78</v>
      </c>
      <c r="F57" s="44"/>
      <c r="G57" s="28">
        <f t="shared" si="2"/>
        <v>0</v>
      </c>
    </row>
    <row r="58" spans="1:7" x14ac:dyDescent="0.25">
      <c r="A58" s="7" t="s">
        <v>50</v>
      </c>
      <c r="B58" s="13" t="s">
        <v>52</v>
      </c>
      <c r="C58" s="33"/>
      <c r="D58" s="33"/>
      <c r="E58" s="22">
        <v>434.78</v>
      </c>
      <c r="F58" s="33"/>
      <c r="G58" s="28">
        <f t="shared" si="2"/>
        <v>0</v>
      </c>
    </row>
    <row r="59" spans="1:7" x14ac:dyDescent="0.25">
      <c r="A59" s="7" t="s">
        <v>51</v>
      </c>
      <c r="B59" s="13" t="s">
        <v>52</v>
      </c>
      <c r="C59" s="33"/>
      <c r="D59" s="33"/>
      <c r="E59" s="22">
        <v>434.78</v>
      </c>
      <c r="F59" s="33"/>
      <c r="G59" s="30">
        <f t="shared" si="2"/>
        <v>0</v>
      </c>
    </row>
    <row r="60" spans="1:7" s="69" customFormat="1" ht="14.25" customHeight="1" x14ac:dyDescent="0.25">
      <c r="A60" s="137" t="s">
        <v>53</v>
      </c>
      <c r="B60" s="138"/>
      <c r="C60" s="138"/>
      <c r="D60" s="138"/>
      <c r="E60" s="138"/>
      <c r="F60" s="138"/>
      <c r="G60" s="139"/>
    </row>
    <row r="61" spans="1:7" ht="15" customHeight="1" x14ac:dyDescent="0.25">
      <c r="A61" s="8" t="s">
        <v>115</v>
      </c>
      <c r="B61" s="13" t="s">
        <v>3</v>
      </c>
      <c r="C61" s="33"/>
      <c r="D61" s="33"/>
      <c r="E61" s="23">
        <v>331.5</v>
      </c>
      <c r="F61" s="39"/>
      <c r="G61" s="30">
        <f>C61*D61*E61</f>
        <v>0</v>
      </c>
    </row>
    <row r="62" spans="1:7" ht="15" customHeight="1" x14ac:dyDescent="0.25">
      <c r="A62" s="8" t="s">
        <v>55</v>
      </c>
      <c r="B62" s="13" t="s">
        <v>3</v>
      </c>
      <c r="C62" s="33"/>
      <c r="D62" s="33"/>
      <c r="E62" s="23">
        <v>174.25</v>
      </c>
      <c r="F62" s="39"/>
      <c r="G62" s="30">
        <f t="shared" ref="G62:G67" si="3">C62*D62*E62</f>
        <v>0</v>
      </c>
    </row>
    <row r="63" spans="1:7" ht="15" customHeight="1" x14ac:dyDescent="0.25">
      <c r="A63" s="8" t="s">
        <v>54</v>
      </c>
      <c r="B63" s="13" t="s">
        <v>3</v>
      </c>
      <c r="C63" s="33"/>
      <c r="D63" s="33"/>
      <c r="E63" s="23">
        <v>174.25</v>
      </c>
      <c r="F63" s="39"/>
      <c r="G63" s="30">
        <f t="shared" si="3"/>
        <v>0</v>
      </c>
    </row>
    <row r="64" spans="1:7" ht="15" customHeight="1" x14ac:dyDescent="0.25">
      <c r="A64" s="8" t="s">
        <v>56</v>
      </c>
      <c r="B64" s="13" t="s">
        <v>3</v>
      </c>
      <c r="C64" s="33"/>
      <c r="D64" s="33"/>
      <c r="E64" s="23">
        <v>174.25</v>
      </c>
      <c r="F64" s="39"/>
      <c r="G64" s="30">
        <f t="shared" si="3"/>
        <v>0</v>
      </c>
    </row>
    <row r="65" spans="1:7" ht="15" customHeight="1" x14ac:dyDescent="0.25">
      <c r="A65" s="140" t="s">
        <v>57</v>
      </c>
      <c r="B65" s="141"/>
      <c r="C65" s="141"/>
      <c r="D65" s="141"/>
      <c r="E65" s="141"/>
      <c r="F65" s="141"/>
      <c r="G65" s="142"/>
    </row>
    <row r="66" spans="1:7" ht="15" customHeight="1" x14ac:dyDescent="0.25">
      <c r="A66" s="9" t="s">
        <v>58</v>
      </c>
      <c r="B66" s="13" t="s">
        <v>95</v>
      </c>
      <c r="C66" s="33"/>
      <c r="D66" s="33"/>
      <c r="E66" s="23">
        <v>840.62</v>
      </c>
      <c r="F66" s="39"/>
      <c r="G66" s="30">
        <f t="shared" si="3"/>
        <v>0</v>
      </c>
    </row>
    <row r="67" spans="1:7" ht="15" customHeight="1" x14ac:dyDescent="0.25">
      <c r="A67" s="8" t="s">
        <v>114</v>
      </c>
      <c r="B67" s="13" t="s">
        <v>94</v>
      </c>
      <c r="C67" s="33"/>
      <c r="D67" s="33"/>
      <c r="E67" s="23">
        <v>170</v>
      </c>
      <c r="F67" s="39"/>
      <c r="G67" s="30">
        <f t="shared" si="3"/>
        <v>0</v>
      </c>
    </row>
    <row r="68" spans="1:7" ht="15" customHeight="1" x14ac:dyDescent="0.25">
      <c r="A68" s="70" t="s">
        <v>59</v>
      </c>
      <c r="B68" s="71" t="s">
        <v>95</v>
      </c>
      <c r="C68" s="72"/>
      <c r="D68" s="72"/>
      <c r="E68" s="73">
        <v>233.75</v>
      </c>
      <c r="F68" s="74"/>
      <c r="G68" s="75">
        <f t="shared" ref="G68:G69" si="4">C68*D68*E68</f>
        <v>0</v>
      </c>
    </row>
    <row r="69" spans="1:7" ht="15" customHeight="1" x14ac:dyDescent="0.25">
      <c r="A69" s="76" t="s">
        <v>13</v>
      </c>
      <c r="B69" s="51" t="s">
        <v>60</v>
      </c>
      <c r="C69" s="36"/>
      <c r="D69" s="36"/>
      <c r="E69" s="16">
        <v>29.75</v>
      </c>
      <c r="F69" s="68"/>
      <c r="G69" s="28">
        <f t="shared" si="4"/>
        <v>0</v>
      </c>
    </row>
    <row r="70" spans="1:7" ht="15" customHeight="1" x14ac:dyDescent="0.25">
      <c r="A70" s="129" t="s">
        <v>121</v>
      </c>
      <c r="B70" s="130"/>
      <c r="C70" s="130"/>
      <c r="D70" s="130"/>
      <c r="E70" s="130"/>
      <c r="F70" s="130"/>
      <c r="G70" s="131"/>
    </row>
    <row r="71" spans="1:7" ht="38.25" customHeight="1" x14ac:dyDescent="0.25">
      <c r="A71" s="90" t="s">
        <v>1</v>
      </c>
      <c r="B71" s="90" t="s">
        <v>123</v>
      </c>
      <c r="C71" s="90" t="s">
        <v>118</v>
      </c>
      <c r="D71" s="90" t="s">
        <v>36</v>
      </c>
      <c r="E71" s="90" t="s">
        <v>2</v>
      </c>
      <c r="F71" s="90" t="s">
        <v>119</v>
      </c>
      <c r="G71" s="91" t="s">
        <v>27</v>
      </c>
    </row>
    <row r="72" spans="1:7" s="89" customFormat="1" ht="15" customHeight="1" x14ac:dyDescent="0.25">
      <c r="A72" s="96" t="s">
        <v>122</v>
      </c>
      <c r="B72" s="96" t="s">
        <v>120</v>
      </c>
      <c r="C72" s="96"/>
      <c r="D72" s="96"/>
      <c r="E72" s="92">
        <v>95</v>
      </c>
      <c r="F72" s="94"/>
      <c r="G72" s="93">
        <f t="shared" ref="G72" si="5">C72*D72*E72</f>
        <v>0</v>
      </c>
    </row>
    <row r="73" spans="1:7" s="89" customFormat="1" ht="15" customHeight="1" x14ac:dyDescent="0.25">
      <c r="A73" s="88"/>
      <c r="B73" s="88"/>
      <c r="C73" s="88"/>
      <c r="D73" s="88"/>
      <c r="E73" s="88"/>
      <c r="F73" s="88"/>
      <c r="G73" s="95"/>
    </row>
    <row r="74" spans="1:7" ht="24" customHeight="1" x14ac:dyDescent="0.25">
      <c r="A74" s="4"/>
      <c r="B74" s="4"/>
      <c r="C74" s="4"/>
      <c r="D74" s="4"/>
      <c r="E74" s="87"/>
      <c r="F74" s="78" t="s">
        <v>61</v>
      </c>
      <c r="G74" s="16">
        <f>SUM(G26:G69)</f>
        <v>0</v>
      </c>
    </row>
    <row r="75" spans="1:7" ht="24" customHeight="1" x14ac:dyDescent="0.25">
      <c r="A75" s="149" t="s">
        <v>66</v>
      </c>
      <c r="B75" s="149"/>
      <c r="C75" s="149"/>
      <c r="D75" s="149"/>
      <c r="E75" s="149"/>
      <c r="F75" s="78" t="s">
        <v>62</v>
      </c>
      <c r="G75" s="80">
        <v>0</v>
      </c>
    </row>
    <row r="76" spans="1:7" ht="24" customHeight="1" x14ac:dyDescent="0.25">
      <c r="A76" s="4"/>
      <c r="B76" s="4"/>
      <c r="C76" s="4"/>
      <c r="D76" s="4"/>
      <c r="E76" s="4"/>
      <c r="F76" s="79" t="s">
        <v>63</v>
      </c>
      <c r="G76" s="16">
        <f>SUM(G74:G75)</f>
        <v>0</v>
      </c>
    </row>
    <row r="77" spans="1:7" ht="24" customHeight="1" x14ac:dyDescent="0.25">
      <c r="A77" s="4"/>
      <c r="B77" s="4"/>
      <c r="C77" s="4"/>
      <c r="D77" s="4"/>
      <c r="E77" s="4"/>
      <c r="F77" s="78" t="s">
        <v>64</v>
      </c>
      <c r="G77" s="16">
        <f>G76*15%</f>
        <v>0</v>
      </c>
    </row>
    <row r="78" spans="1:7" ht="24" customHeight="1" x14ac:dyDescent="0.25">
      <c r="A78" s="4"/>
      <c r="B78" s="4"/>
      <c r="C78" s="4"/>
      <c r="D78" s="4"/>
      <c r="E78" s="4"/>
      <c r="F78" s="78" t="s">
        <v>65</v>
      </c>
      <c r="G78" s="16">
        <f>G76+G77</f>
        <v>0</v>
      </c>
    </row>
    <row r="79" spans="1:7" ht="14.25" customHeight="1" x14ac:dyDescent="0.25">
      <c r="A79" s="32" t="s">
        <v>67</v>
      </c>
      <c r="B79" s="4"/>
      <c r="C79" s="4"/>
      <c r="D79" s="4"/>
      <c r="E79" s="4"/>
      <c r="F79" s="4"/>
      <c r="G79" s="43">
        <v>1</v>
      </c>
    </row>
    <row r="80" spans="1:7" ht="14.25" customHeight="1" x14ac:dyDescent="0.25">
      <c r="A80" s="4"/>
      <c r="B80" s="4"/>
      <c r="C80" s="4"/>
      <c r="D80" s="4"/>
      <c r="E80" s="4"/>
      <c r="F80" s="4"/>
      <c r="G80" s="4"/>
    </row>
    <row r="81" spans="1:9" ht="14.25" customHeight="1" x14ac:dyDescent="0.25">
      <c r="A81" s="5" t="s">
        <v>68</v>
      </c>
      <c r="B81" s="5"/>
      <c r="C81" s="5"/>
      <c r="D81" s="5"/>
      <c r="E81" s="5"/>
      <c r="F81" s="5"/>
      <c r="G81" s="5"/>
      <c r="H81" s="2"/>
      <c r="I81" s="2"/>
    </row>
    <row r="82" spans="1:9" ht="14.25" customHeight="1" x14ac:dyDescent="0.25">
      <c r="A82" s="5"/>
      <c r="B82" s="5"/>
      <c r="C82" s="5"/>
      <c r="D82" s="5"/>
      <c r="E82" s="5"/>
      <c r="F82" s="5"/>
      <c r="G82" s="5"/>
      <c r="H82" s="2"/>
      <c r="I82" s="2"/>
    </row>
    <row r="83" spans="1:9" ht="14.25" customHeight="1" x14ac:dyDescent="0.25">
      <c r="A83" s="5" t="s">
        <v>69</v>
      </c>
      <c r="B83" s="5"/>
      <c r="C83" s="5"/>
      <c r="D83" s="5"/>
      <c r="E83" s="5"/>
      <c r="F83" s="5"/>
      <c r="G83" s="5"/>
      <c r="H83" s="2"/>
      <c r="I83" s="2"/>
    </row>
    <row r="84" spans="1:9" ht="14.25" customHeight="1" x14ac:dyDescent="0.25">
      <c r="A84" s="2"/>
      <c r="B84" s="2"/>
      <c r="C84" s="2"/>
      <c r="D84" s="2"/>
      <c r="E84" s="2"/>
      <c r="F84" s="2"/>
      <c r="G84" s="2"/>
      <c r="H84" s="2"/>
      <c r="I84" s="2"/>
    </row>
    <row r="85" spans="1:9" ht="14.25" customHeight="1" thickBot="1" x14ac:dyDescent="0.3">
      <c r="A85" s="47"/>
      <c r="B85" s="47"/>
      <c r="C85" s="47"/>
      <c r="D85" s="47"/>
      <c r="E85" s="47"/>
      <c r="F85" s="47"/>
      <c r="G85" s="77"/>
      <c r="H85" s="77"/>
      <c r="I85" s="77"/>
    </row>
    <row r="86" spans="1:9" ht="14.25" customHeight="1" x14ac:dyDescent="0.25">
      <c r="A86" s="98" t="s">
        <v>70</v>
      </c>
      <c r="B86" s="99"/>
      <c r="C86" s="99"/>
      <c r="D86" s="99"/>
      <c r="E86" s="99"/>
      <c r="F86" s="99"/>
      <c r="G86" s="100"/>
    </row>
    <row r="87" spans="1:9" ht="14.25" customHeight="1" thickBot="1" x14ac:dyDescent="0.3">
      <c r="A87" s="101"/>
      <c r="B87" s="102"/>
      <c r="C87" s="102"/>
      <c r="D87" s="102"/>
      <c r="E87" s="102"/>
      <c r="F87" s="102"/>
      <c r="G87" s="103"/>
    </row>
    <row r="88" spans="1:9" ht="14.25" customHeight="1" x14ac:dyDescent="0.3">
      <c r="A88" s="46"/>
      <c r="B88" s="46"/>
      <c r="C88" s="46"/>
      <c r="D88" s="46"/>
      <c r="E88" s="46"/>
      <c r="F88" s="46"/>
      <c r="G88" s="46"/>
    </row>
    <row r="89" spans="1:9" ht="16.350000000000001" customHeight="1" x14ac:dyDescent="0.25">
      <c r="A89" s="97" t="s">
        <v>89</v>
      </c>
      <c r="B89" s="97"/>
      <c r="C89" s="97"/>
      <c r="D89" s="97"/>
      <c r="E89" s="97"/>
      <c r="F89" s="97"/>
      <c r="G89" s="97"/>
    </row>
    <row r="90" spans="1:9" ht="16.350000000000001" customHeight="1" x14ac:dyDescent="0.25">
      <c r="A90" s="104" t="s">
        <v>77</v>
      </c>
      <c r="B90" s="104"/>
      <c r="C90" s="104"/>
      <c r="D90" s="104"/>
      <c r="E90" s="104"/>
      <c r="F90" s="104"/>
      <c r="G90" s="104"/>
    </row>
    <row r="91" spans="1:9" ht="16.350000000000001" customHeight="1" x14ac:dyDescent="0.25">
      <c r="A91" s="104"/>
      <c r="B91" s="104"/>
      <c r="C91" s="104"/>
      <c r="D91" s="104"/>
      <c r="E91" s="104"/>
      <c r="F91" s="104"/>
      <c r="G91" s="104"/>
    </row>
    <row r="92" spans="1:9" ht="16.350000000000001" customHeight="1" x14ac:dyDescent="0.25">
      <c r="A92" s="97" t="s">
        <v>75</v>
      </c>
      <c r="B92" s="97"/>
      <c r="C92" s="97"/>
      <c r="D92" s="97"/>
      <c r="E92" s="97"/>
      <c r="F92" s="97"/>
      <c r="G92" s="97"/>
    </row>
    <row r="93" spans="1:9" ht="16.350000000000001" customHeight="1" x14ac:dyDescent="0.25">
      <c r="A93" s="97"/>
      <c r="B93" s="97"/>
      <c r="C93" s="97"/>
      <c r="D93" s="97"/>
      <c r="E93" s="97"/>
      <c r="F93" s="97"/>
      <c r="G93" s="97"/>
    </row>
    <row r="94" spans="1:9" ht="16.350000000000001" customHeight="1" x14ac:dyDescent="0.25">
      <c r="A94" s="105" t="s">
        <v>106</v>
      </c>
      <c r="B94" s="105"/>
      <c r="C94" s="105"/>
      <c r="D94" s="105"/>
      <c r="E94" s="105"/>
      <c r="F94" s="105"/>
      <c r="G94" s="105"/>
    </row>
    <row r="95" spans="1:9" ht="16.350000000000001" customHeight="1" x14ac:dyDescent="0.25">
      <c r="A95" s="148" t="s">
        <v>72</v>
      </c>
      <c r="B95" s="148"/>
      <c r="C95" s="148"/>
      <c r="D95" s="148"/>
      <c r="E95" s="148"/>
      <c r="F95" s="148"/>
      <c r="G95" s="148"/>
    </row>
    <row r="96" spans="1:9" ht="16.350000000000001" customHeight="1" x14ac:dyDescent="0.25">
      <c r="A96" s="104" t="s">
        <v>90</v>
      </c>
      <c r="B96" s="104"/>
      <c r="C96" s="104"/>
      <c r="D96" s="104"/>
      <c r="E96" s="104"/>
      <c r="F96" s="104"/>
      <c r="G96" s="104"/>
    </row>
    <row r="97" spans="1:7" ht="16.350000000000001" customHeight="1" x14ac:dyDescent="0.25">
      <c r="A97" s="104"/>
      <c r="B97" s="104"/>
      <c r="C97" s="104"/>
      <c r="D97" s="104"/>
      <c r="E97" s="104"/>
      <c r="F97" s="104"/>
      <c r="G97" s="104"/>
    </row>
    <row r="98" spans="1:7" ht="16.350000000000001" customHeight="1" x14ac:dyDescent="0.25">
      <c r="A98" s="104"/>
      <c r="B98" s="104"/>
      <c r="C98" s="104"/>
      <c r="D98" s="104"/>
      <c r="E98" s="104"/>
      <c r="F98" s="104"/>
      <c r="G98" s="104"/>
    </row>
    <row r="99" spans="1:7" ht="16.350000000000001" customHeight="1" x14ac:dyDescent="0.25">
      <c r="A99" s="104"/>
      <c r="B99" s="104"/>
      <c r="C99" s="104"/>
      <c r="D99" s="104"/>
      <c r="E99" s="104"/>
      <c r="F99" s="104"/>
      <c r="G99" s="104"/>
    </row>
    <row r="100" spans="1:7" ht="16.350000000000001" customHeight="1" x14ac:dyDescent="0.25">
      <c r="A100" s="97" t="s">
        <v>73</v>
      </c>
      <c r="B100" s="97"/>
      <c r="C100" s="97"/>
      <c r="D100" s="97"/>
      <c r="E100" s="97"/>
      <c r="F100" s="97"/>
      <c r="G100" s="97"/>
    </row>
    <row r="101" spans="1:7" ht="16.350000000000001" customHeight="1" x14ac:dyDescent="0.25">
      <c r="A101" s="97"/>
      <c r="B101" s="97"/>
      <c r="C101" s="97"/>
      <c r="D101" s="97"/>
      <c r="E101" s="97"/>
      <c r="F101" s="97"/>
      <c r="G101" s="97"/>
    </row>
    <row r="102" spans="1:7" ht="16.350000000000001" customHeight="1" x14ac:dyDescent="0.25">
      <c r="A102" s="97"/>
      <c r="B102" s="97"/>
      <c r="C102" s="97"/>
      <c r="D102" s="97"/>
      <c r="E102" s="97"/>
      <c r="F102" s="97"/>
      <c r="G102" s="97"/>
    </row>
    <row r="103" spans="1:7" ht="16.350000000000001" customHeight="1" x14ac:dyDescent="0.25">
      <c r="A103" s="97" t="s">
        <v>71</v>
      </c>
      <c r="B103" s="97"/>
      <c r="C103" s="97"/>
      <c r="D103" s="97"/>
      <c r="E103" s="97"/>
      <c r="F103" s="97"/>
      <c r="G103" s="97"/>
    </row>
    <row r="104" spans="1:7" ht="16.350000000000001" customHeight="1" x14ac:dyDescent="0.25">
      <c r="A104" s="97" t="s">
        <v>74</v>
      </c>
      <c r="B104" s="97"/>
      <c r="C104" s="97"/>
      <c r="D104" s="97"/>
      <c r="E104" s="97"/>
      <c r="F104" s="97"/>
      <c r="G104" s="97"/>
    </row>
    <row r="105" spans="1:7" ht="16.350000000000001" customHeight="1" x14ac:dyDescent="0.25">
      <c r="A105" s="97"/>
      <c r="B105" s="97"/>
      <c r="C105" s="97"/>
      <c r="D105" s="97"/>
      <c r="E105" s="97"/>
      <c r="F105" s="97"/>
      <c r="G105" s="97"/>
    </row>
    <row r="106" spans="1:7" ht="16.350000000000001" customHeight="1" x14ac:dyDescent="0.25">
      <c r="A106" s="97" t="s">
        <v>91</v>
      </c>
      <c r="B106" s="97"/>
      <c r="C106" s="97"/>
      <c r="D106" s="97"/>
      <c r="E106" s="97"/>
      <c r="F106" s="97"/>
      <c r="G106" s="97"/>
    </row>
    <row r="107" spans="1:7" ht="16.350000000000001" customHeight="1" x14ac:dyDescent="0.25">
      <c r="A107" s="97"/>
      <c r="B107" s="97"/>
      <c r="C107" s="97"/>
      <c r="D107" s="97"/>
      <c r="E107" s="97"/>
      <c r="F107" s="97"/>
      <c r="G107" s="97"/>
    </row>
    <row r="108" spans="1:7" ht="16.350000000000001" customHeight="1" x14ac:dyDescent="0.25">
      <c r="A108" s="97" t="s">
        <v>92</v>
      </c>
      <c r="B108" s="97"/>
      <c r="C108" s="97"/>
      <c r="D108" s="97"/>
      <c r="E108" s="97"/>
      <c r="F108" s="97"/>
      <c r="G108" s="97"/>
    </row>
    <row r="109" spans="1:7" ht="16.350000000000001" customHeight="1" x14ac:dyDescent="0.25">
      <c r="A109" s="97"/>
      <c r="B109" s="97"/>
      <c r="C109" s="97"/>
      <c r="D109" s="97"/>
      <c r="E109" s="97"/>
      <c r="F109" s="97"/>
      <c r="G109" s="97"/>
    </row>
    <row r="110" spans="1:7" ht="16.350000000000001" customHeight="1" x14ac:dyDescent="0.25">
      <c r="A110" s="105" t="s">
        <v>76</v>
      </c>
      <c r="B110" s="105"/>
      <c r="C110" s="105"/>
      <c r="D110" s="105"/>
      <c r="E110" s="105"/>
      <c r="F110" s="105"/>
      <c r="G110" s="105"/>
    </row>
    <row r="111" spans="1:7" ht="16.350000000000001" customHeight="1" x14ac:dyDescent="0.25">
      <c r="A111" s="97" t="s">
        <v>93</v>
      </c>
      <c r="B111" s="97"/>
      <c r="C111" s="97"/>
      <c r="D111" s="97"/>
      <c r="E111" s="97"/>
      <c r="F111" s="97"/>
      <c r="G111" s="97"/>
    </row>
    <row r="112" spans="1:7" ht="16.350000000000001" customHeight="1" x14ac:dyDescent="0.25">
      <c r="A112" s="97"/>
      <c r="B112" s="97"/>
      <c r="C112" s="97"/>
      <c r="D112" s="97"/>
      <c r="E112" s="97"/>
      <c r="F112" s="97"/>
      <c r="G112" s="97"/>
    </row>
    <row r="113" spans="1:7" ht="14.25" customHeight="1" x14ac:dyDescent="0.25">
      <c r="A113" s="82"/>
      <c r="B113" s="82"/>
      <c r="C113" s="82"/>
      <c r="D113" s="82"/>
      <c r="E113" s="82"/>
      <c r="F113" s="82"/>
      <c r="G113" s="82"/>
    </row>
    <row r="114" spans="1:7" ht="14.25" customHeight="1" x14ac:dyDescent="0.25">
      <c r="A114" s="82"/>
      <c r="B114" s="82"/>
      <c r="C114" s="82"/>
      <c r="D114" s="82"/>
      <c r="E114" s="82"/>
      <c r="F114" s="82"/>
      <c r="G114" s="82"/>
    </row>
    <row r="115" spans="1:7" ht="14.25" customHeight="1" x14ac:dyDescent="0.25">
      <c r="A115" s="82"/>
      <c r="B115" s="82"/>
      <c r="C115" s="82"/>
      <c r="D115" s="82"/>
      <c r="E115" s="82"/>
      <c r="F115" s="82"/>
      <c r="G115" s="82"/>
    </row>
    <row r="116" spans="1:7" ht="14.25" customHeight="1" x14ac:dyDescent="0.25">
      <c r="A116" s="82"/>
      <c r="B116" s="82"/>
      <c r="C116" s="82"/>
      <c r="D116" s="82"/>
      <c r="E116" s="82"/>
      <c r="F116" s="82"/>
      <c r="G116" s="82"/>
    </row>
    <row r="117" spans="1:7" ht="14.25" customHeight="1" x14ac:dyDescent="0.25"/>
    <row r="118" spans="1:7" ht="14.25" customHeight="1" x14ac:dyDescent="0.25"/>
    <row r="119" spans="1:7" ht="14.25" customHeight="1" x14ac:dyDescent="0.25"/>
    <row r="120" spans="1:7" ht="14.25" customHeight="1" x14ac:dyDescent="0.25">
      <c r="A120" s="4"/>
      <c r="B120" s="4"/>
      <c r="C120" s="6"/>
    </row>
    <row r="121" spans="1:7" ht="14.25" customHeight="1" x14ac:dyDescent="0.25">
      <c r="A121" s="40"/>
      <c r="B121" s="40"/>
      <c r="C121" s="40"/>
      <c r="D121" s="40"/>
      <c r="E121" s="40"/>
      <c r="F121" s="40"/>
      <c r="G121" s="40"/>
    </row>
    <row r="122" spans="1:7" ht="14.25" customHeight="1" x14ac:dyDescent="0.25">
      <c r="A122" s="10"/>
    </row>
  </sheetData>
  <mergeCells count="51">
    <mergeCell ref="A75:E75"/>
    <mergeCell ref="A70:G70"/>
    <mergeCell ref="F16:G16"/>
    <mergeCell ref="F15:G15"/>
    <mergeCell ref="A13:A15"/>
    <mergeCell ref="B15:C15"/>
    <mergeCell ref="B13:C13"/>
    <mergeCell ref="B14:C14"/>
    <mergeCell ref="B16:C16"/>
    <mergeCell ref="A32:G32"/>
    <mergeCell ref="A52:G52"/>
    <mergeCell ref="A60:G60"/>
    <mergeCell ref="A65:G65"/>
    <mergeCell ref="B21:C21"/>
    <mergeCell ref="A23:G23"/>
    <mergeCell ref="A37:G37"/>
    <mergeCell ref="A1:G1"/>
    <mergeCell ref="A3:B3"/>
    <mergeCell ref="A5:G5"/>
    <mergeCell ref="A10:G10"/>
    <mergeCell ref="F13:G13"/>
    <mergeCell ref="A4:G4"/>
    <mergeCell ref="A7:G7"/>
    <mergeCell ref="A8:G8"/>
    <mergeCell ref="A9:G9"/>
    <mergeCell ref="F12:G12"/>
    <mergeCell ref="B12:C12"/>
    <mergeCell ref="A40:G40"/>
    <mergeCell ref="A46:G46"/>
    <mergeCell ref="A49:G49"/>
    <mergeCell ref="B17:C17"/>
    <mergeCell ref="F18:G18"/>
    <mergeCell ref="B19:C19"/>
    <mergeCell ref="B20:C20"/>
    <mergeCell ref="E20:E21"/>
    <mergeCell ref="F17:G17"/>
    <mergeCell ref="F20:G21"/>
    <mergeCell ref="A106:G107"/>
    <mergeCell ref="A108:G109"/>
    <mergeCell ref="A111:G112"/>
    <mergeCell ref="A86:G87"/>
    <mergeCell ref="A89:G89"/>
    <mergeCell ref="A90:G91"/>
    <mergeCell ref="A92:G93"/>
    <mergeCell ref="A94:G94"/>
    <mergeCell ref="A95:G95"/>
    <mergeCell ref="A96:G99"/>
    <mergeCell ref="A103:G103"/>
    <mergeCell ref="A110:G110"/>
    <mergeCell ref="A100:G102"/>
    <mergeCell ref="A104:G105"/>
  </mergeCells>
  <conditionalFormatting sqref="G75">
    <cfRule type="cellIs" dxfId="0" priority="1" stopIfTrue="1" operator="lessThan">
      <formula>$H$10</formula>
    </cfRule>
  </conditionalFormatting>
  <printOptions horizontalCentered="1"/>
  <pageMargins left="0.47244094488188981" right="0.47244094488188981" top="0.42" bottom="0.16" header="0.16" footer="0.16"/>
  <pageSetup paperSize="9" scale="74" fitToHeight="0" orientation="portrait" r:id="rId1"/>
  <headerFooter>
    <oddFooter>&amp;L&amp;1#&amp;"Calibri"&amp;10&amp;K000000This document is classified as: Business General</oddFooter>
  </headerFooter>
  <rowBreaks count="2" manualBreakCount="2">
    <brk id="35" max="6" man="1"/>
    <brk id="84"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846DA7F3769F42A96541DABE879B67" ma:contentTypeVersion="18" ma:contentTypeDescription="Create a new document." ma:contentTypeScope="" ma:versionID="3e94e35e15881fc8cf48c83c20f4cd75">
  <xsd:schema xmlns:xsd="http://www.w3.org/2001/XMLSchema" xmlns:xs="http://www.w3.org/2001/XMLSchema" xmlns:p="http://schemas.microsoft.com/office/2006/metadata/properties" xmlns:ns1="http://schemas.microsoft.com/sharepoint/v3" xmlns:ns2="2195e7d3-ddbe-4216-90d1-701dc766ba17" xmlns:ns3="1076cfe5-5a57-4bd8-926c-6a7868202aad" targetNamespace="http://schemas.microsoft.com/office/2006/metadata/properties" ma:root="true" ma:fieldsID="41996895835ca80fbe8313d0e8d2bab5" ns1:_="" ns2:_="" ns3:_="">
    <xsd:import namespace="http://schemas.microsoft.com/sharepoint/v3"/>
    <xsd:import namespace="2195e7d3-ddbe-4216-90d1-701dc766ba17"/>
    <xsd:import namespace="1076cfe5-5a57-4bd8-926c-6a7868202a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5e7d3-ddbe-4216-90d1-701dc766ba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2260b03-fb05-4698-a039-759a1011d352}" ma:internalName="TaxCatchAll" ma:showField="CatchAllData" ma:web="2195e7d3-ddbe-4216-90d1-701dc766ba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76cfe5-5a57-4bd8-926c-6a7868202a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de37085-d7dd-4a3b-87d7-d7a14f4a688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2195e7d3-ddbe-4216-90d1-701dc766ba17" xsi:nil="true"/>
    <_ip_UnifiedCompliancePolicyProperties xmlns="http://schemas.microsoft.com/sharepoint/v3" xsi:nil="true"/>
    <lcf76f155ced4ddcb4097134ff3c332f xmlns="1076cfe5-5a57-4bd8-926c-6a7868202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1A564D-1EE9-41B3-9248-3B5250E9F62C}"/>
</file>

<file path=customXml/itemProps2.xml><?xml version="1.0" encoding="utf-8"?>
<ds:datastoreItem xmlns:ds="http://schemas.openxmlformats.org/officeDocument/2006/customXml" ds:itemID="{40871B59-0166-46F7-95D5-E6BD089F1C24}"/>
</file>

<file path=customXml/itemProps3.xml><?xml version="1.0" encoding="utf-8"?>
<ds:datastoreItem xmlns:ds="http://schemas.openxmlformats.org/officeDocument/2006/customXml" ds:itemID="{4E596FDF-8CA7-48C4-A99E-971FB1BCB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Beverage Service Order Form</vt:lpstr>
      <vt:lpstr>'Beverage Service 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van Sitters</dc:creator>
  <cp:lastModifiedBy>Chantal Croaster</cp:lastModifiedBy>
  <cp:lastPrinted>2022-05-04T10:32:04Z</cp:lastPrinted>
  <dcterms:created xsi:type="dcterms:W3CDTF">2015-10-08T07:21:34Z</dcterms:created>
  <dcterms:modified xsi:type="dcterms:W3CDTF">2022-05-16T05:07:05Z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110f55-4cc2-4717-92ab-8b0983adb291_Enabled">
    <vt:lpwstr>true</vt:lpwstr>
  </property>
  <property fmtid="{D5CDD505-2E9C-101B-9397-08002B2CF9AE}" pid="3" name="MSIP_Label_35110f55-4cc2-4717-92ab-8b0983adb291_SetDate">
    <vt:lpwstr>2022-05-16T05:07:05Z</vt:lpwstr>
  </property>
  <property fmtid="{D5CDD505-2E9C-101B-9397-08002B2CF9AE}" pid="4" name="MSIP_Label_35110f55-4cc2-4717-92ab-8b0983adb291_Method">
    <vt:lpwstr>Standard</vt:lpwstr>
  </property>
  <property fmtid="{D5CDD505-2E9C-101B-9397-08002B2CF9AE}" pid="5" name="MSIP_Label_35110f55-4cc2-4717-92ab-8b0983adb291_Name">
    <vt:lpwstr>General</vt:lpwstr>
  </property>
  <property fmtid="{D5CDD505-2E9C-101B-9397-08002B2CF9AE}" pid="6" name="MSIP_Label_35110f55-4cc2-4717-92ab-8b0983adb291_SiteId">
    <vt:lpwstr>e03c85dc-dee1-4596-abbe-0c9d32a6a6f6</vt:lpwstr>
  </property>
  <property fmtid="{D5CDD505-2E9C-101B-9397-08002B2CF9AE}" pid="7" name="MSIP_Label_35110f55-4cc2-4717-92ab-8b0983adb291_ActionId">
    <vt:lpwstr>0b8121d9-4ce4-4525-89f4-2c3705237313</vt:lpwstr>
  </property>
  <property fmtid="{D5CDD505-2E9C-101B-9397-08002B2CF9AE}" pid="8" name="MSIP_Label_35110f55-4cc2-4717-92ab-8b0983adb291_ContentBits">
    <vt:lpwstr>2</vt:lpwstr>
  </property>
  <property fmtid="{D5CDD505-2E9C-101B-9397-08002B2CF9AE}" pid="9" name="ContentTypeId">
    <vt:lpwstr>0x01010040846DA7F3769F42A96541DABE879B67</vt:lpwstr>
  </property>
</Properties>
</file>