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4. OPERATIONSCONFERENCE &amp; EXHIBITIONS\01- Confex Exhibitor Order Forms\2022 Exhibitors Order Forms\"/>
    </mc:Choice>
  </mc:AlternateContent>
  <xr:revisionPtr revIDLastSave="0" documentId="13_ncr:1_{E9EAAAF0-BB86-436A-9498-925198B13F42}" xr6:coauthVersionLast="46" xr6:coauthVersionMax="46" xr10:uidLastSave="{00000000-0000-0000-0000-000000000000}"/>
  <bookViews>
    <workbookView xWindow="-108" yWindow="-108" windowWidth="23256" windowHeight="12576" tabRatio="925" xr2:uid="{00000000-000D-0000-FFFF-FFFF00000000}"/>
  </bookViews>
  <sheets>
    <sheet name="Plumbing Order Form 2022" sheetId="24" r:id="rId1"/>
  </sheets>
  <definedNames>
    <definedName name="_xlnm.Print_Area" localSheetId="0">'Plumbing Order Form 2022'!$A$1:$M$81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24" l="1"/>
  <c r="G28" i="24"/>
  <c r="G29" i="24"/>
  <c r="G30" i="24"/>
  <c r="G31" i="24"/>
  <c r="G32" i="24"/>
  <c r="G33" i="24"/>
  <c r="G34" i="24"/>
  <c r="G35" i="24"/>
  <c r="G37" i="24"/>
  <c r="G38" i="24"/>
  <c r="G39" i="24"/>
  <c r="G40" i="24"/>
  <c r="G41" i="24"/>
  <c r="G42" i="24"/>
  <c r="G44" i="24"/>
  <c r="G45" i="24"/>
  <c r="G46" i="24"/>
  <c r="G47" i="24"/>
  <c r="G50" i="24"/>
  <c r="G52" i="24" s="1"/>
  <c r="G51" i="24"/>
  <c r="G49" i="24"/>
  <c r="G48" i="24"/>
  <c r="G53" i="24" l="1"/>
  <c r="G54" i="24" s="1"/>
</calcChain>
</file>

<file path=xl/sharedStrings.xml><?xml version="1.0" encoding="utf-8"?>
<sst xmlns="http://schemas.openxmlformats.org/spreadsheetml/2006/main" count="97" uniqueCount="76">
  <si>
    <t>Signature</t>
  </si>
  <si>
    <t>Description</t>
  </si>
  <si>
    <t>Unit Price ZAR</t>
  </si>
  <si>
    <t>Stand/Room</t>
  </si>
  <si>
    <t>VAT No.</t>
  </si>
  <si>
    <t>Postal Code</t>
  </si>
  <si>
    <t>Return to: Conference &amp; Exhibition Services Department (Confex)</t>
  </si>
  <si>
    <t>Tel: +27 21 410 5000 / Fax: +27 21 410 5191</t>
  </si>
  <si>
    <t>Email Address</t>
  </si>
  <si>
    <t>Dates Required</t>
  </si>
  <si>
    <t>1 Lower Long Street, Roggebaai, Cape Town</t>
  </si>
  <si>
    <t>Company Name</t>
  </si>
  <si>
    <t>Street Address</t>
  </si>
  <si>
    <t>Office No</t>
  </si>
  <si>
    <t>Mobile No</t>
  </si>
  <si>
    <t>Facsimile No</t>
  </si>
  <si>
    <t>Authorised By</t>
  </si>
  <si>
    <t>Quote Date</t>
  </si>
  <si>
    <t>Event</t>
  </si>
  <si>
    <t>Doc No:                    F53</t>
  </si>
  <si>
    <t>Charged Per</t>
  </si>
  <si>
    <t>Total Cost</t>
  </si>
  <si>
    <t>Quantity Req</t>
  </si>
  <si>
    <t xml:space="preserve">Subtotal </t>
  </si>
  <si>
    <t>20% Surcharge</t>
  </si>
  <si>
    <t>Subtotal 
(Incl. Surcharge)</t>
  </si>
  <si>
    <t>15% VAT Total</t>
  </si>
  <si>
    <t>Total</t>
  </si>
  <si>
    <t xml:space="preserve">Orders received after deadline date are subject to an additional 20% surcharge. </t>
  </si>
  <si>
    <r>
      <t>Acceptance of Quotation</t>
    </r>
    <r>
      <rPr>
        <sz val="8"/>
        <color theme="1"/>
        <rFont val="Century Gothic"/>
        <family val="2"/>
      </rPr>
      <t xml:space="preserve"> (Incl. Terms &amp; Conditions)</t>
    </r>
  </si>
  <si>
    <t>Signature:</t>
  </si>
  <si>
    <t>Date:</t>
  </si>
  <si>
    <r>
      <t xml:space="preserve">TERMS &amp; CONDITIONS
</t>
    </r>
    <r>
      <rPr>
        <sz val="9"/>
        <color theme="0"/>
        <rFont val="Century Gothic"/>
        <family val="2"/>
      </rPr>
      <t>(Please read carefully. The completion of this form implies understanding and acceptance of the below.)</t>
    </r>
  </si>
  <si>
    <r>
      <t xml:space="preserve">3.   Credit card transactions can only be processed on-site, with the card holder present. </t>
    </r>
    <r>
      <rPr>
        <b/>
        <sz val="10"/>
        <color theme="1"/>
        <rFont val="Century Gothic"/>
        <family val="2"/>
      </rPr>
      <t>No manual credit card payments are allowed</t>
    </r>
    <r>
      <rPr>
        <sz val="10"/>
        <color theme="1"/>
        <rFont val="Century Gothic"/>
        <family val="2"/>
      </rPr>
      <t>,  
      due to security reasons.</t>
    </r>
  </si>
  <si>
    <r>
      <t xml:space="preserve">1.   All orders are to be confirmed by no later than </t>
    </r>
    <r>
      <rPr>
        <b/>
        <sz val="10"/>
        <color theme="1"/>
        <rFont val="Century Gothic"/>
        <family val="2"/>
      </rPr>
      <t>14 working days</t>
    </r>
    <r>
      <rPr>
        <sz val="10"/>
        <color theme="1"/>
        <rFont val="Century Gothic"/>
        <family val="2"/>
      </rPr>
      <t>, prior to the event to the commencement of the event.</t>
    </r>
  </si>
  <si>
    <r>
      <t xml:space="preserve">2.   Payment has to be made a minimum of </t>
    </r>
    <r>
      <rPr>
        <b/>
        <sz val="10"/>
        <color theme="1"/>
        <rFont val="Century Gothic"/>
        <family val="2"/>
      </rPr>
      <t>7 working days prior</t>
    </r>
    <r>
      <rPr>
        <sz val="10"/>
        <color theme="1"/>
        <rFont val="Century Gothic"/>
        <family val="2"/>
      </rPr>
      <t xml:space="preserve">. Payment received after the deadline date, as well as additional 
      orders, is subject to a </t>
    </r>
    <r>
      <rPr>
        <b/>
        <sz val="10"/>
        <color theme="1"/>
        <rFont val="Century Gothic"/>
        <family val="2"/>
      </rPr>
      <t>20% surcharge</t>
    </r>
    <r>
      <rPr>
        <sz val="10"/>
        <color theme="1"/>
        <rFont val="Century Gothic"/>
        <family val="2"/>
      </rPr>
      <t>.</t>
    </r>
  </si>
  <si>
    <t>No of Days</t>
  </si>
  <si>
    <t>5.   Any electrical equipment brought into the CTICC must comply with South African Electrical Installation Regulations and SANS 10142.</t>
  </si>
  <si>
    <t>6.   Non-complying equipment will immediately be removed from the premises, at the expense of the exhibitor, who will then be charged for 
      any damage caused by faulty equipment.</t>
  </si>
  <si>
    <t>7.   Electrical services are only provided during the event, and the official build-up and breakdown hours.</t>
  </si>
  <si>
    <t>8.   All main power installations from source to outlet may only be carried out by the CTICC’s Maintenance Electrical Services Department   
      staff.</t>
  </si>
  <si>
    <r>
      <t xml:space="preserve">9.   Special requirements regarding equipment and services can be addressed to our Conferences and Exhibition Services Department - 
      </t>
    </r>
    <r>
      <rPr>
        <b/>
        <u/>
        <sz val="10"/>
        <color theme="4" tint="-0.249977111117893"/>
        <rFont val="Century Gothic"/>
        <family val="2"/>
      </rPr>
      <t>confex@cticc.co.za</t>
    </r>
    <r>
      <rPr>
        <sz val="10"/>
        <color theme="1"/>
        <rFont val="Century Gothic"/>
        <family val="2"/>
      </rPr>
      <t xml:space="preserve"> or +27 21 410 5000.</t>
    </r>
  </si>
  <si>
    <t xml:space="preserve">10. Once an order is confirmed and paid for, it is accepted as final confirmation. </t>
  </si>
  <si>
    <t>Installation Date &amp; Time</t>
  </si>
  <si>
    <r>
      <t xml:space="preserve">15mm Cold Water Supply Only
</t>
    </r>
    <r>
      <rPr>
        <sz val="8"/>
        <color theme="1"/>
        <rFont val="Century Gothic"/>
        <family val="2"/>
      </rPr>
      <t>Connection within 3 meters and stop valve</t>
    </r>
  </si>
  <si>
    <r>
      <t xml:space="preserve">15mm Cold Water Supply Only
</t>
    </r>
    <r>
      <rPr>
        <sz val="8"/>
        <color theme="1"/>
        <rFont val="Century Gothic"/>
        <family val="2"/>
      </rPr>
      <t>Connection within 3 meters, stop valve and connecting appliance</t>
    </r>
  </si>
  <si>
    <r>
      <t>22mm Cold Water Supply Only</t>
    </r>
    <r>
      <rPr>
        <sz val="8"/>
        <color theme="1"/>
        <rFont val="Century Gothic"/>
        <family val="2"/>
      </rPr>
      <t xml:space="preserve">
Connection within 3 meters and stop valve</t>
    </r>
  </si>
  <si>
    <r>
      <t xml:space="preserve">22mm Cold Water Supply Only
</t>
    </r>
    <r>
      <rPr>
        <sz val="8"/>
        <color theme="1"/>
        <rFont val="Century Gothic"/>
        <family val="2"/>
      </rPr>
      <t>Connection within 3 meters, stop valve and connecting appliance</t>
    </r>
  </si>
  <si>
    <t>15mm Cold Water Supply Only with 50mm Waste Pipe, Stop Valve and Connecting Appliance</t>
  </si>
  <si>
    <t>22mm Cold Water Supply Only with 50mm Waste Pipe, Stop Valve and Connecting Appliance</t>
  </si>
  <si>
    <t>50mm Waste &amp; Drainage Only</t>
  </si>
  <si>
    <t>15mm Cold Water Supply Only with 50mm Waste Pipe and Stop Valve</t>
  </si>
  <si>
    <t>22mm Cold Water Supply Only with 50mm Waste Pipe and Stop Valve</t>
  </si>
  <si>
    <t>ADDITIONALS</t>
  </si>
  <si>
    <t xml:space="preserve">This service is available for installation, changes and removal from 08h00 to 17h00. All client equipment to be connected is to be onsite during these hours. </t>
  </si>
  <si>
    <t>WATER SUPPLY</t>
  </si>
  <si>
    <t>Additional Cold Water Supply Points on existing lines with stop valve</t>
  </si>
  <si>
    <t>Connecting up of appliance</t>
  </si>
  <si>
    <t>To supply and fit hose</t>
  </si>
  <si>
    <t>Hiring of Mixer - No Water Supply</t>
  </si>
  <si>
    <t>Hiring Pressure Reducing Valves</t>
  </si>
  <si>
    <t>Hiring of Cold Water Tap only - No Water Supply</t>
  </si>
  <si>
    <t>EQUIPMENT HIRE (Incl. Water, Drainage &amp; Connection)</t>
  </si>
  <si>
    <t>Supply of Hot Water Cylinder into Stand and connection of Hot &amp; Cold Water to utility</t>
  </si>
  <si>
    <t>Hire and Connection of Single Bowl Stainless Steel Sink on Cabinet. 1x15mm Chronium Plated Pillar Tap (Only Cold Water)</t>
  </si>
  <si>
    <t>Hire and Connection of Single Bowl Stainless Steel Sink on Cabinet. 2x15mm Chronium Plated Pillar Tap (Hot &amp; Cold Water Cylinder and Basin)</t>
  </si>
  <si>
    <t>Hire and Connection of Double Bowl Sink on Cabinet. (1 Only Kitchen Sink Mixer connected to Cold Water only)</t>
  </si>
  <si>
    <t>Hire and Connection of Double Bowl Sink on Cabinet (Hot &amp; Cold Water Cylinder and Basin)</t>
  </si>
  <si>
    <t>Single Bowl Pot Sink with Cold Water Only</t>
  </si>
  <si>
    <t>Compiled by:      C. Croaster</t>
  </si>
  <si>
    <t>Authorised by:     R. Hatton-Jones</t>
  </si>
  <si>
    <t>Email: confex@cticc.co.za</t>
  </si>
  <si>
    <t>Date of Update:    06/11/2019</t>
  </si>
  <si>
    <t>4.   All prices are subject to 15% VAT being charged, and are only valid for the 2022 calendar year.</t>
  </si>
  <si>
    <t xml:space="preserve">Item not on the Price list that Chantal C sent. Chantal C to advise on costing. </t>
  </si>
  <si>
    <t>Plumbing Service Order Form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</si>
</sst>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&quot;\ #,##0.00;[Red]&quot;R&quot;\ \-#,##0.00"/>
    <numFmt numFmtId="165" formatCode="&quot;R&quot;\ #,##0.00"/>
    <numFmt numFmtId="166" formatCode="yy/mm/dd;@"/>
  </numFmts>
  <fonts count="22" x14ac:knownFonts="1"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u/>
      <sz val="8"/>
      <color theme="1"/>
      <name val="Century Gothic"/>
      <family val="2"/>
    </font>
    <font>
      <u/>
      <sz val="10"/>
      <color theme="10"/>
      <name val="Century Gothic"/>
      <family val="2"/>
    </font>
    <font>
      <sz val="8"/>
      <name val="Century Gothic"/>
      <family val="2"/>
    </font>
    <font>
      <b/>
      <sz val="8"/>
      <color rgb="FFFF0000"/>
      <name val="Century Gothic"/>
      <family val="2"/>
    </font>
    <font>
      <u/>
      <sz val="8"/>
      <color theme="1"/>
      <name val="Century Gothic"/>
      <family val="2"/>
    </font>
    <font>
      <u/>
      <sz val="8"/>
      <color theme="10"/>
      <name val="Century Gothic"/>
      <family val="2"/>
    </font>
    <font>
      <sz val="8"/>
      <color theme="0"/>
      <name val="Century Gothic"/>
      <family val="2"/>
    </font>
    <font>
      <sz val="7"/>
      <color theme="1"/>
      <name val="Century Gothic"/>
      <family val="2"/>
    </font>
    <font>
      <b/>
      <sz val="9"/>
      <color rgb="FFFF0000"/>
      <name val="Century Gothic"/>
      <family val="2"/>
    </font>
    <font>
      <b/>
      <sz val="12"/>
      <color theme="1"/>
      <name val="Century Gothic"/>
      <family val="2"/>
    </font>
    <font>
      <sz val="10"/>
      <color rgb="FFFF0000"/>
      <name val="Century Gothic"/>
      <family val="2"/>
    </font>
    <font>
      <b/>
      <sz val="7"/>
      <color rgb="FFFF0000"/>
      <name val="Century Gothic"/>
      <family val="2"/>
    </font>
    <font>
      <b/>
      <sz val="8"/>
      <color theme="0"/>
      <name val="Century Gothic"/>
      <family val="2"/>
    </font>
    <font>
      <sz val="8"/>
      <color rgb="FFFF0000"/>
      <name val="Century Gothic"/>
      <family val="2"/>
    </font>
    <font>
      <b/>
      <sz val="9"/>
      <color theme="0"/>
      <name val="Century Gothic"/>
      <family val="2"/>
    </font>
    <font>
      <sz val="9"/>
      <color theme="0"/>
      <name val="Century Gothic"/>
      <family val="2"/>
    </font>
    <font>
      <b/>
      <u/>
      <sz val="10"/>
      <color theme="4" tint="-0.249977111117893"/>
      <name val="Century Gothic"/>
      <family val="2"/>
    </font>
    <font>
      <sz val="8"/>
      <color theme="0" tint="-0.1499984740745262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4" xfId="0" applyBorder="1"/>
    <xf numFmtId="0" fontId="0" fillId="0" borderId="0" xfId="0" applyBorder="1"/>
    <xf numFmtId="0" fontId="3" fillId="0" borderId="0" xfId="0" applyFont="1"/>
    <xf numFmtId="0" fontId="3" fillId="0" borderId="0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/>
    </xf>
    <xf numFmtId="0" fontId="8" fillId="0" borderId="0" xfId="0" applyFont="1"/>
    <xf numFmtId="0" fontId="10" fillId="0" borderId="0" xfId="0" applyFont="1"/>
    <xf numFmtId="0" fontId="3" fillId="0" borderId="11" xfId="0" applyFont="1" applyBorder="1" applyAlignment="1">
      <alignment horizontal="center" vertical="center"/>
    </xf>
    <xf numFmtId="0" fontId="11" fillId="0" borderId="0" xfId="0" applyFont="1"/>
    <xf numFmtId="0" fontId="3" fillId="0" borderId="0" xfId="0" applyFont="1" applyFill="1" applyBorder="1" applyAlignment="1"/>
    <xf numFmtId="0" fontId="2" fillId="0" borderId="0" xfId="0" applyFont="1" applyBorder="1"/>
    <xf numFmtId="0" fontId="2" fillId="2" borderId="1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/>
    <xf numFmtId="0" fontId="2" fillId="2" borderId="1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7" fillId="2" borderId="24" xfId="0" applyFont="1" applyFill="1" applyBorder="1"/>
    <xf numFmtId="0" fontId="3" fillId="2" borderId="12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2" fillId="0" borderId="1" xfId="0" applyFont="1" applyBorder="1" applyAlignment="1">
      <alignment wrapText="1"/>
    </xf>
    <xf numFmtId="0" fontId="0" fillId="3" borderId="0" xfId="0" applyFill="1"/>
    <xf numFmtId="0" fontId="0" fillId="0" borderId="0" xfId="0" applyAlignment="1">
      <alignment vertical="center"/>
    </xf>
    <xf numFmtId="0" fontId="4" fillId="0" borderId="0" xfId="0" applyFont="1" applyBorder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5" fontId="6" fillId="0" borderId="1" xfId="0" applyNumberFormat="1" applyFont="1" applyBorder="1" applyAlignment="1" applyProtection="1">
      <alignment vertical="center"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0" fillId="3" borderId="0" xfId="0" applyFill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164" fontId="3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4" fontId="3" fillId="0" borderId="2" xfId="0" applyNumberFormat="1" applyFont="1" applyBorder="1" applyAlignment="1">
      <alignment vertical="center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/>
    </xf>
    <xf numFmtId="0" fontId="21" fillId="2" borderId="8" xfId="0" applyFont="1" applyFill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49" fontId="3" fillId="0" borderId="8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166" fontId="3" fillId="0" borderId="7" xfId="0" applyNumberFormat="1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166" fontId="3" fillId="0" borderId="12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16" fillId="3" borderId="8" xfId="0" applyFont="1" applyFill="1" applyBorder="1" applyAlignment="1">
      <alignment horizontal="left" wrapText="1"/>
    </xf>
    <xf numFmtId="0" fontId="16" fillId="3" borderId="9" xfId="0" applyFont="1" applyFill="1" applyBorder="1" applyAlignment="1">
      <alignment horizontal="left"/>
    </xf>
    <xf numFmtId="0" fontId="16" fillId="3" borderId="6" xfId="0" applyFont="1" applyFill="1" applyBorder="1" applyAlignment="1">
      <alignment horizontal="left"/>
    </xf>
    <xf numFmtId="0" fontId="16" fillId="3" borderId="8" xfId="0" applyFont="1" applyFill="1" applyBorder="1" applyAlignment="1">
      <alignment horizontal="left" vertical="center" wrapText="1"/>
    </xf>
    <xf numFmtId="0" fontId="16" fillId="3" borderId="9" xfId="0" applyFont="1" applyFill="1" applyBorder="1" applyAlignment="1">
      <alignment horizontal="left" vertical="center" wrapText="1"/>
    </xf>
    <xf numFmtId="0" fontId="16" fillId="3" borderId="6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3" borderId="19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/>
    </xf>
    <xf numFmtId="49" fontId="3" fillId="0" borderId="18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146540</xdr:colOff>
      <xdr:row>0</xdr:row>
      <xdr:rowOff>0</xdr:rowOff>
    </xdr:from>
    <xdr:to>
      <xdr:col>3</xdr:col>
      <xdr:colOff>218322</xdr:colOff>
      <xdr:row>0</xdr:row>
      <xdr:rowOff>278422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3390" y="0"/>
          <a:ext cx="967132" cy="278422"/>
        </a:xfrm>
        <a:prstGeom prst="rect">
          <a:avLst/>
        </a:prstGeom>
      </xdr:spPr>
    </xdr:pic>
    <xdr:clientData/>
  </xdr:twoCellAnchor>
  <xdr:twoCellAnchor editAs="oneCell">
    <xdr:from>
      <xdr:col>1</xdr:col>
      <xdr:colOff>512885</xdr:colOff>
      <xdr:row>0</xdr:row>
      <xdr:rowOff>381000</xdr:rowOff>
    </xdr:from>
    <xdr:to>
      <xdr:col>4</xdr:col>
      <xdr:colOff>679644</xdr:colOff>
      <xdr:row>0</xdr:row>
      <xdr:rowOff>527539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5735" y="381000"/>
          <a:ext cx="3252859" cy="146539"/>
        </a:xfrm>
        <a:prstGeom prst="rect">
          <a:avLst/>
        </a:prstGeom>
      </xdr:spPr>
    </xdr:pic>
    <xdr:clientData/>
  </xdr:twoCellAnchor>
  <xdr:twoCellAnchor>
    <xdr:from>
      <xdr:col>0</xdr:col>
      <xdr:colOff>658091</xdr:colOff>
      <xdr:row>56</xdr:row>
      <xdr:rowOff>173181</xdr:rowOff>
    </xdr:from>
    <xdr:to>
      <xdr:col>1</xdr:col>
      <xdr:colOff>1047750</xdr:colOff>
      <xdr:row>56</xdr:row>
      <xdr:rowOff>173182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658091" y="15514781"/>
          <a:ext cx="2872509" cy="1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649432</xdr:colOff>
      <xdr:row>58</xdr:row>
      <xdr:rowOff>176181</xdr:rowOff>
    </xdr:from>
    <xdr:to>
      <xdr:col>1</xdr:col>
      <xdr:colOff>1039091</xdr:colOff>
      <xdr:row>58</xdr:row>
      <xdr:rowOff>176182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649432" y="15873381"/>
          <a:ext cx="2872509" cy="1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1"/>
  <sheetViews>
    <sheetView tabSelected="1" view="pageBreakPreview" topLeftCell="A57" zoomScaleNormal="100" zoomScaleSheetLayoutView="100" workbookViewId="0">
      <selection activeCell="A70" sqref="A70:G70"/>
    </sheetView>
  </sheetViews>
  <sheetFormatPr defaultRowHeight="13.2" x14ac:dyDescent="0.25"/>
  <cols>
    <col min="1" max="1" width="35.5546875" customWidth="1"/>
    <col min="2" max="2" width="21.77734375" customWidth="1"/>
    <col min="3" max="3" width="12.77734375" customWidth="1"/>
    <col min="4" max="4" width="9.5546875" customWidth="1"/>
    <col min="5" max="5" width="13.44140625" customWidth="1"/>
    <col min="6" max="6" width="24.77734375" customWidth="1"/>
    <col min="7" max="7" width="14.77734375" customWidth="1"/>
    <col min="8" max="8" width="10" hidden="1" customWidth="1"/>
    <col min="9" max="9" width="0.21875" customWidth="1"/>
    <col min="10" max="10" width="11" hidden="1" customWidth="1"/>
    <col min="11" max="21" width="9.21875" hidden="1" customWidth="1"/>
  </cols>
  <sheetData>
    <row r="1" spans="1:11" ht="49.5" customHeight="1" x14ac:dyDescent="0.25">
      <c r="A1" s="112"/>
      <c r="B1" s="112"/>
      <c r="C1" s="112"/>
      <c r="D1" s="112"/>
      <c r="E1" s="112"/>
      <c r="F1" s="112"/>
      <c r="G1" s="112"/>
    </row>
    <row r="2" spans="1:11" s="18" customFormat="1" ht="12.75" customHeight="1" x14ac:dyDescent="0.3">
      <c r="A2" s="63" t="s">
        <v>69</v>
      </c>
      <c r="B2" s="63"/>
      <c r="C2" s="63"/>
      <c r="D2" s="63"/>
      <c r="E2" s="64"/>
      <c r="F2" s="64" t="s">
        <v>19</v>
      </c>
      <c r="G2" s="63"/>
    </row>
    <row r="3" spans="1:11" s="18" customFormat="1" ht="13.5" customHeight="1" thickBot="1" x14ac:dyDescent="0.35">
      <c r="A3" s="65" t="s">
        <v>70</v>
      </c>
      <c r="B3" s="65"/>
      <c r="C3" s="63"/>
      <c r="D3" s="63"/>
      <c r="E3" s="63"/>
      <c r="F3" s="63" t="s">
        <v>72</v>
      </c>
      <c r="G3" s="66"/>
      <c r="H3" s="26"/>
      <c r="I3" s="26"/>
      <c r="J3" s="26"/>
      <c r="K3" s="26"/>
    </row>
    <row r="4" spans="1:11" ht="14.25" hidden="1" customHeight="1" thickBot="1" x14ac:dyDescent="0.3">
      <c r="A4" s="113"/>
      <c r="B4" s="113"/>
      <c r="C4" s="113"/>
      <c r="D4" s="113"/>
      <c r="E4" s="113"/>
      <c r="F4" s="113"/>
      <c r="G4" s="113"/>
      <c r="H4" s="1"/>
      <c r="I4" s="1"/>
      <c r="J4" s="2"/>
    </row>
    <row r="5" spans="1:11" ht="18.3" customHeight="1" thickBot="1" x14ac:dyDescent="0.35">
      <c r="A5" s="114" t="s">
        <v>75</v>
      </c>
      <c r="B5" s="115"/>
      <c r="C5" s="115"/>
      <c r="D5" s="115"/>
      <c r="E5" s="115"/>
      <c r="F5" s="115"/>
      <c r="G5" s="116"/>
      <c r="H5" s="2"/>
      <c r="I5" s="2"/>
    </row>
    <row r="6" spans="1:11" s="3" customFormat="1" ht="14.25" customHeight="1" x14ac:dyDescent="0.3">
      <c r="A6" s="20"/>
      <c r="B6" s="20"/>
      <c r="C6" s="4"/>
      <c r="D6" s="4"/>
      <c r="E6" s="4"/>
      <c r="F6" s="4"/>
      <c r="G6" s="4"/>
    </row>
    <row r="7" spans="1:11" s="3" customFormat="1" ht="14.25" customHeight="1" x14ac:dyDescent="0.3">
      <c r="A7" s="104" t="s">
        <v>6</v>
      </c>
      <c r="B7" s="104"/>
      <c r="C7" s="104"/>
      <c r="D7" s="104"/>
      <c r="E7" s="104"/>
      <c r="F7" s="104"/>
      <c r="G7" s="104"/>
    </row>
    <row r="8" spans="1:11" s="3" customFormat="1" ht="14.25" customHeight="1" x14ac:dyDescent="0.3">
      <c r="A8" s="104" t="s">
        <v>10</v>
      </c>
      <c r="B8" s="104"/>
      <c r="C8" s="104"/>
      <c r="D8" s="104"/>
      <c r="E8" s="104"/>
      <c r="F8" s="104"/>
      <c r="G8" s="104"/>
    </row>
    <row r="9" spans="1:11" s="3" customFormat="1" ht="14.25" customHeight="1" x14ac:dyDescent="0.3">
      <c r="A9" s="104" t="s">
        <v>7</v>
      </c>
      <c r="B9" s="104"/>
      <c r="C9" s="104"/>
      <c r="D9" s="104"/>
      <c r="E9" s="104"/>
      <c r="F9" s="104"/>
      <c r="G9" s="104"/>
    </row>
    <row r="10" spans="1:11" s="3" customFormat="1" ht="14.25" customHeight="1" x14ac:dyDescent="0.3">
      <c r="A10" s="104" t="s">
        <v>71</v>
      </c>
      <c r="B10" s="104"/>
      <c r="C10" s="104"/>
      <c r="D10" s="104"/>
      <c r="E10" s="104"/>
      <c r="F10" s="104"/>
      <c r="G10" s="104"/>
    </row>
    <row r="11" spans="1:11" s="3" customFormat="1" ht="14.25" customHeight="1" x14ac:dyDescent="0.3">
      <c r="A11" s="68"/>
      <c r="B11" s="68"/>
      <c r="C11" s="68"/>
      <c r="D11" s="68"/>
      <c r="E11" s="68"/>
      <c r="F11" s="68"/>
      <c r="G11" s="68"/>
    </row>
    <row r="12" spans="1:11" s="3" customFormat="1" ht="14.25" customHeight="1" x14ac:dyDescent="0.3">
      <c r="A12" s="21" t="s">
        <v>11</v>
      </c>
      <c r="B12" s="80"/>
      <c r="C12" s="80"/>
      <c r="D12" s="22"/>
      <c r="E12" s="21" t="s">
        <v>18</v>
      </c>
      <c r="F12" s="105"/>
      <c r="G12" s="106"/>
    </row>
    <row r="13" spans="1:11" s="3" customFormat="1" ht="14.25" customHeight="1" x14ac:dyDescent="0.25">
      <c r="A13" s="107" t="s">
        <v>12</v>
      </c>
      <c r="B13" s="80"/>
      <c r="C13" s="80"/>
      <c r="D13" s="22"/>
      <c r="E13" s="21" t="s">
        <v>3</v>
      </c>
      <c r="F13" s="105"/>
      <c r="G13" s="106"/>
    </row>
    <row r="14" spans="1:11" s="3" customFormat="1" ht="14.25" customHeight="1" x14ac:dyDescent="0.25">
      <c r="A14" s="107"/>
      <c r="B14" s="80"/>
      <c r="C14" s="80"/>
      <c r="D14" s="22"/>
    </row>
    <row r="15" spans="1:11" s="3" customFormat="1" ht="14.25" customHeight="1" x14ac:dyDescent="0.25">
      <c r="A15" s="107"/>
      <c r="B15" s="80"/>
      <c r="C15" s="80"/>
      <c r="D15" s="23"/>
      <c r="E15" s="24" t="s">
        <v>13</v>
      </c>
      <c r="F15" s="108"/>
      <c r="G15" s="109"/>
    </row>
    <row r="16" spans="1:11" s="3" customFormat="1" ht="14.25" customHeight="1" x14ac:dyDescent="0.3">
      <c r="A16" s="21" t="s">
        <v>5</v>
      </c>
      <c r="B16" s="80"/>
      <c r="C16" s="80"/>
      <c r="D16" s="22"/>
      <c r="E16" s="21" t="s">
        <v>14</v>
      </c>
      <c r="F16" s="108"/>
      <c r="G16" s="109"/>
    </row>
    <row r="17" spans="1:11" s="3" customFormat="1" ht="14.25" customHeight="1" x14ac:dyDescent="0.3">
      <c r="A17" s="21" t="s">
        <v>4</v>
      </c>
      <c r="B17" s="80"/>
      <c r="C17" s="80"/>
      <c r="D17" s="22"/>
      <c r="E17" s="21" t="s">
        <v>15</v>
      </c>
      <c r="F17" s="108"/>
      <c r="G17" s="109"/>
    </row>
    <row r="18" spans="1:11" s="3" customFormat="1" ht="14.25" customHeight="1" x14ac:dyDescent="0.3">
      <c r="C18" s="20"/>
      <c r="D18" s="22"/>
      <c r="E18" s="21" t="s">
        <v>8</v>
      </c>
      <c r="F18" s="110"/>
      <c r="G18" s="111"/>
    </row>
    <row r="19" spans="1:11" s="3" customFormat="1" ht="14.25" customHeight="1" x14ac:dyDescent="0.3">
      <c r="A19" s="21" t="s">
        <v>16</v>
      </c>
      <c r="B19" s="80"/>
      <c r="C19" s="80"/>
      <c r="D19" s="22"/>
    </row>
    <row r="20" spans="1:11" s="3" customFormat="1" ht="14.25" customHeight="1" x14ac:dyDescent="0.25">
      <c r="A20" s="21" t="s">
        <v>0</v>
      </c>
      <c r="B20" s="80"/>
      <c r="C20" s="80"/>
      <c r="D20" s="25"/>
      <c r="E20" s="81" t="s">
        <v>9</v>
      </c>
      <c r="F20" s="83"/>
      <c r="G20" s="84"/>
    </row>
    <row r="21" spans="1:11" s="3" customFormat="1" ht="14.25" customHeight="1" x14ac:dyDescent="0.25">
      <c r="A21" s="21" t="s">
        <v>17</v>
      </c>
      <c r="B21" s="87"/>
      <c r="C21" s="88"/>
      <c r="D21" s="25"/>
      <c r="E21" s="82"/>
      <c r="F21" s="85"/>
      <c r="G21" s="86"/>
    </row>
    <row r="22" spans="1:11" s="3" customFormat="1" ht="14.25" customHeight="1" x14ac:dyDescent="0.3">
      <c r="G22" s="4"/>
    </row>
    <row r="23" spans="1:11" s="3" customFormat="1" ht="14.25" customHeight="1" x14ac:dyDescent="0.3">
      <c r="A23" s="89" t="s">
        <v>54</v>
      </c>
      <c r="B23" s="89"/>
      <c r="C23" s="89"/>
      <c r="D23" s="89"/>
      <c r="E23" s="89"/>
      <c r="F23" s="89"/>
      <c r="G23" s="89"/>
    </row>
    <row r="24" spans="1:11" s="3" customFormat="1" ht="14.25" customHeight="1" x14ac:dyDescent="0.3">
      <c r="A24" s="90" t="s">
        <v>55</v>
      </c>
      <c r="B24" s="91"/>
      <c r="C24" s="91"/>
      <c r="D24" s="91"/>
      <c r="E24" s="91"/>
      <c r="F24" s="91"/>
      <c r="G24" s="92"/>
    </row>
    <row r="25" spans="1:11" ht="28.5" customHeight="1" x14ac:dyDescent="0.25">
      <c r="A25" s="5" t="s">
        <v>1</v>
      </c>
      <c r="B25" s="5" t="s">
        <v>20</v>
      </c>
      <c r="C25" s="5" t="s">
        <v>22</v>
      </c>
      <c r="D25" s="5" t="s">
        <v>36</v>
      </c>
      <c r="E25" s="5" t="s">
        <v>2</v>
      </c>
      <c r="F25" s="5" t="s">
        <v>43</v>
      </c>
      <c r="G25" s="6" t="s">
        <v>21</v>
      </c>
    </row>
    <row r="26" spans="1:11" ht="13.05" hidden="1" x14ac:dyDescent="0.3">
      <c r="A26" s="27"/>
      <c r="B26" s="28"/>
      <c r="C26" s="29"/>
      <c r="D26" s="30"/>
      <c r="E26" s="29"/>
      <c r="F26" s="29"/>
      <c r="G26" s="31"/>
      <c r="K26" s="3"/>
    </row>
    <row r="27" spans="1:11" ht="29.25" customHeight="1" x14ac:dyDescent="0.3">
      <c r="A27" s="39" t="s">
        <v>44</v>
      </c>
      <c r="B27" s="67" t="s">
        <v>18</v>
      </c>
      <c r="C27" s="67"/>
      <c r="D27" s="52">
        <v>1</v>
      </c>
      <c r="E27" s="7">
        <v>594.04</v>
      </c>
      <c r="F27" s="42"/>
      <c r="G27" s="13">
        <f t="shared" ref="G27:G33" si="0">C27*D27*E27</f>
        <v>0</v>
      </c>
      <c r="K27" s="3"/>
    </row>
    <row r="28" spans="1:11" s="34" customFormat="1" ht="29.25" customHeight="1" x14ac:dyDescent="0.25">
      <c r="A28" s="46" t="s">
        <v>46</v>
      </c>
      <c r="B28" s="67" t="s">
        <v>18</v>
      </c>
      <c r="C28" s="67"/>
      <c r="D28" s="53">
        <v>1</v>
      </c>
      <c r="E28" s="7">
        <v>787.82</v>
      </c>
      <c r="F28" s="42"/>
      <c r="G28" s="13">
        <f t="shared" si="0"/>
        <v>0</v>
      </c>
    </row>
    <row r="29" spans="1:11" s="34" customFormat="1" ht="42" customHeight="1" x14ac:dyDescent="0.25">
      <c r="A29" s="46" t="s">
        <v>45</v>
      </c>
      <c r="B29" s="67" t="s">
        <v>18</v>
      </c>
      <c r="C29" s="67"/>
      <c r="D29" s="56">
        <v>1</v>
      </c>
      <c r="E29" s="8">
        <v>1534.58</v>
      </c>
      <c r="F29" s="43"/>
      <c r="G29" s="13">
        <f t="shared" si="0"/>
        <v>0</v>
      </c>
    </row>
    <row r="30" spans="1:11" s="34" customFormat="1" ht="42" customHeight="1" x14ac:dyDescent="0.25">
      <c r="A30" s="46" t="s">
        <v>47</v>
      </c>
      <c r="B30" s="67" t="s">
        <v>18</v>
      </c>
      <c r="C30" s="67"/>
      <c r="D30" s="55">
        <v>1</v>
      </c>
      <c r="E30" s="9">
        <v>1785.52</v>
      </c>
      <c r="F30" s="44"/>
      <c r="G30" s="13">
        <f t="shared" si="0"/>
        <v>0</v>
      </c>
    </row>
    <row r="31" spans="1:11" s="69" customFormat="1" ht="42" customHeight="1" x14ac:dyDescent="0.25">
      <c r="A31" s="58" t="s">
        <v>48</v>
      </c>
      <c r="B31" s="67" t="s">
        <v>18</v>
      </c>
      <c r="C31" s="59"/>
      <c r="D31" s="60">
        <v>1</v>
      </c>
      <c r="E31" s="61">
        <v>2157.77</v>
      </c>
      <c r="F31" s="62"/>
      <c r="G31" s="13">
        <f t="shared" si="0"/>
        <v>0</v>
      </c>
    </row>
    <row r="32" spans="1:11" s="34" customFormat="1" ht="42" customHeight="1" x14ac:dyDescent="0.25">
      <c r="A32" s="58" t="s">
        <v>49</v>
      </c>
      <c r="B32" s="67" t="s">
        <v>18</v>
      </c>
      <c r="C32" s="67"/>
      <c r="D32" s="53">
        <v>1</v>
      </c>
      <c r="E32" s="7">
        <v>2509.4699999999998</v>
      </c>
      <c r="F32" s="45"/>
      <c r="G32" s="13">
        <f t="shared" si="0"/>
        <v>0</v>
      </c>
    </row>
    <row r="33" spans="1:22" s="34" customFormat="1" ht="14.25" customHeight="1" x14ac:dyDescent="0.25">
      <c r="A33" s="46" t="s">
        <v>50</v>
      </c>
      <c r="B33" s="67" t="s">
        <v>18</v>
      </c>
      <c r="C33" s="67"/>
      <c r="D33" s="53">
        <v>1</v>
      </c>
      <c r="E33" s="7">
        <v>659.08</v>
      </c>
      <c r="F33" s="45"/>
      <c r="G33" s="13">
        <f t="shared" si="0"/>
        <v>0</v>
      </c>
    </row>
    <row r="34" spans="1:22" s="34" customFormat="1" ht="27.75" customHeight="1" x14ac:dyDescent="0.25">
      <c r="A34" s="40" t="s">
        <v>51</v>
      </c>
      <c r="B34" s="67" t="s">
        <v>18</v>
      </c>
      <c r="C34" s="67"/>
      <c r="D34" s="52">
        <v>1</v>
      </c>
      <c r="E34" s="10">
        <v>1194.5</v>
      </c>
      <c r="F34" s="42"/>
      <c r="G34" s="13">
        <f>C34*D34*E34</f>
        <v>0</v>
      </c>
    </row>
    <row r="35" spans="1:22" s="34" customFormat="1" ht="27.75" customHeight="1" x14ac:dyDescent="0.25">
      <c r="A35" s="40" t="s">
        <v>52</v>
      </c>
      <c r="B35" s="67" t="s">
        <v>18</v>
      </c>
      <c r="C35" s="67"/>
      <c r="D35" s="52">
        <v>1</v>
      </c>
      <c r="E35" s="10">
        <v>1435.71</v>
      </c>
      <c r="F35" s="42"/>
      <c r="G35" s="13">
        <f>C35*D35*E35</f>
        <v>0</v>
      </c>
    </row>
    <row r="36" spans="1:22" s="33" customFormat="1" ht="14.25" customHeight="1" x14ac:dyDescent="0.25">
      <c r="A36" s="93" t="s">
        <v>53</v>
      </c>
      <c r="B36" s="94"/>
      <c r="C36" s="94"/>
      <c r="D36" s="94"/>
      <c r="E36" s="94"/>
      <c r="F36" s="94"/>
      <c r="G36" s="95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</row>
    <row r="37" spans="1:22" ht="27.75" customHeight="1" x14ac:dyDescent="0.25">
      <c r="A37" s="32" t="s">
        <v>56</v>
      </c>
      <c r="B37" s="12" t="s">
        <v>18</v>
      </c>
      <c r="C37" s="17"/>
      <c r="D37" s="51">
        <v>1</v>
      </c>
      <c r="E37" s="11">
        <v>504.94</v>
      </c>
      <c r="F37" s="17"/>
      <c r="G37" s="13">
        <f>C37*D37*E37</f>
        <v>0</v>
      </c>
    </row>
    <row r="38" spans="1:22" ht="14.25" customHeight="1" x14ac:dyDescent="0.3">
      <c r="A38" s="32" t="s">
        <v>57</v>
      </c>
      <c r="B38" s="12" t="s">
        <v>18</v>
      </c>
      <c r="C38" s="17"/>
      <c r="D38" s="52">
        <v>1</v>
      </c>
      <c r="E38" s="11">
        <v>955.12</v>
      </c>
      <c r="F38" s="17"/>
      <c r="G38" s="14">
        <f t="shared" ref="G38:G49" si="1">C38*D38*E38</f>
        <v>0</v>
      </c>
    </row>
    <row r="39" spans="1:22" ht="14.25" customHeight="1" x14ac:dyDescent="0.3">
      <c r="A39" s="32" t="s">
        <v>58</v>
      </c>
      <c r="B39" s="12" t="s">
        <v>18</v>
      </c>
      <c r="C39" s="67"/>
      <c r="D39" s="53">
        <v>1</v>
      </c>
      <c r="E39" s="48">
        <v>1154.3499999999999</v>
      </c>
      <c r="F39" s="67"/>
      <c r="G39" s="14">
        <f t="shared" si="1"/>
        <v>0</v>
      </c>
    </row>
    <row r="40" spans="1:22" s="34" customFormat="1" ht="27.75" customHeight="1" x14ac:dyDescent="0.2">
      <c r="A40" s="32" t="s">
        <v>61</v>
      </c>
      <c r="B40" s="12" t="s">
        <v>18</v>
      </c>
      <c r="C40" s="67"/>
      <c r="D40" s="53">
        <v>1</v>
      </c>
      <c r="E40" s="48">
        <v>1154.3499999999999</v>
      </c>
      <c r="F40" s="67"/>
      <c r="G40" s="13">
        <f t="shared" si="1"/>
        <v>0</v>
      </c>
    </row>
    <row r="41" spans="1:22" s="34" customFormat="1" ht="14.25" customHeight="1" x14ac:dyDescent="0.25">
      <c r="A41" s="40" t="s">
        <v>59</v>
      </c>
      <c r="B41" s="12" t="s">
        <v>18</v>
      </c>
      <c r="C41" s="67"/>
      <c r="D41" s="53">
        <v>1</v>
      </c>
      <c r="E41" s="48">
        <v>1154.3499999999999</v>
      </c>
      <c r="F41" s="67"/>
      <c r="G41" s="13">
        <f t="shared" si="1"/>
        <v>0</v>
      </c>
    </row>
    <row r="42" spans="1:22" s="34" customFormat="1" ht="14.25" customHeight="1" x14ac:dyDescent="0.25">
      <c r="A42" s="40" t="s">
        <v>60</v>
      </c>
      <c r="B42" s="12" t="s">
        <v>18</v>
      </c>
      <c r="C42" s="67"/>
      <c r="D42" s="53">
        <v>1</v>
      </c>
      <c r="E42" s="48">
        <v>1154.3499999999999</v>
      </c>
      <c r="F42" s="67"/>
      <c r="G42" s="13">
        <f t="shared" si="1"/>
        <v>0</v>
      </c>
    </row>
    <row r="43" spans="1:22" s="33" customFormat="1" ht="14.25" customHeight="1" x14ac:dyDescent="0.25">
      <c r="A43" s="93" t="s">
        <v>62</v>
      </c>
      <c r="B43" s="94"/>
      <c r="C43" s="94"/>
      <c r="D43" s="94"/>
      <c r="E43" s="94"/>
      <c r="F43" s="94"/>
      <c r="G43" s="95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</row>
    <row r="44" spans="1:22" s="47" customFormat="1" ht="27.75" customHeight="1" x14ac:dyDescent="0.25">
      <c r="A44" s="49" t="s">
        <v>63</v>
      </c>
      <c r="B44" s="12" t="s">
        <v>18</v>
      </c>
      <c r="C44" s="57"/>
      <c r="D44" s="54">
        <v>1</v>
      </c>
      <c r="E44" s="7">
        <v>3558.88</v>
      </c>
      <c r="F44" s="57"/>
      <c r="G44" s="13">
        <f t="shared" si="1"/>
        <v>0</v>
      </c>
    </row>
    <row r="45" spans="1:22" s="34" customFormat="1" ht="39.75" customHeight="1" x14ac:dyDescent="0.25">
      <c r="A45" s="40" t="s">
        <v>64</v>
      </c>
      <c r="B45" s="12" t="s">
        <v>18</v>
      </c>
      <c r="C45" s="67"/>
      <c r="D45" s="53">
        <v>1</v>
      </c>
      <c r="E45" s="7">
        <v>2150.5300000000002</v>
      </c>
      <c r="F45" s="67"/>
      <c r="G45" s="13">
        <f t="shared" si="1"/>
        <v>0</v>
      </c>
    </row>
    <row r="46" spans="1:22" s="34" customFormat="1" ht="52.5" customHeight="1" x14ac:dyDescent="0.25">
      <c r="A46" s="40" t="s">
        <v>65</v>
      </c>
      <c r="B46" s="12" t="s">
        <v>18</v>
      </c>
      <c r="C46" s="67"/>
      <c r="D46" s="53">
        <v>1</v>
      </c>
      <c r="E46" s="7">
        <v>5496.48</v>
      </c>
      <c r="F46" s="67"/>
      <c r="G46" s="13">
        <f t="shared" si="1"/>
        <v>0</v>
      </c>
    </row>
    <row r="47" spans="1:22" s="34" customFormat="1" ht="39.75" customHeight="1" x14ac:dyDescent="0.25">
      <c r="A47" s="40" t="s">
        <v>66</v>
      </c>
      <c r="B47" s="12" t="s">
        <v>18</v>
      </c>
      <c r="C47" s="67"/>
      <c r="D47" s="53">
        <v>1</v>
      </c>
      <c r="E47" s="7">
        <v>2509.4699999999998</v>
      </c>
      <c r="F47" s="67"/>
      <c r="G47" s="13">
        <f t="shared" si="1"/>
        <v>0</v>
      </c>
    </row>
    <row r="48" spans="1:22" s="34" customFormat="1" ht="39.75" customHeight="1" x14ac:dyDescent="0.25">
      <c r="A48" s="40" t="s">
        <v>67</v>
      </c>
      <c r="B48" s="12" t="s">
        <v>18</v>
      </c>
      <c r="C48" s="67"/>
      <c r="D48" s="53">
        <v>1</v>
      </c>
      <c r="E48" s="7">
        <v>5543.63</v>
      </c>
      <c r="F48" s="67"/>
      <c r="G48" s="13">
        <f t="shared" si="1"/>
        <v>0</v>
      </c>
    </row>
    <row r="49" spans="1:9" s="34" customFormat="1" ht="72.45" customHeight="1" x14ac:dyDescent="0.25">
      <c r="A49" s="70" t="s">
        <v>68</v>
      </c>
      <c r="B49" s="71" t="s">
        <v>18</v>
      </c>
      <c r="C49" s="76" t="s">
        <v>74</v>
      </c>
      <c r="D49" s="73">
        <v>1</v>
      </c>
      <c r="E49" s="74">
        <v>7695</v>
      </c>
      <c r="F49" s="72"/>
      <c r="G49" s="75" t="e">
        <f t="shared" si="1"/>
        <v>#VALUE!</v>
      </c>
    </row>
    <row r="50" spans="1:9" ht="24" customHeight="1" x14ac:dyDescent="0.3">
      <c r="A50" s="3"/>
      <c r="B50" s="3"/>
      <c r="C50" s="3"/>
      <c r="D50" s="3"/>
      <c r="E50" s="68"/>
      <c r="F50" s="36" t="s">
        <v>23</v>
      </c>
      <c r="G50" s="50">
        <f>SUM(G27:G47)</f>
        <v>0</v>
      </c>
    </row>
    <row r="51" spans="1:9" ht="24" customHeight="1" x14ac:dyDescent="0.25">
      <c r="A51" s="96" t="s">
        <v>28</v>
      </c>
      <c r="B51" s="97"/>
      <c r="C51" s="97"/>
      <c r="D51" s="97"/>
      <c r="E51" s="97"/>
      <c r="F51" s="36" t="s">
        <v>24</v>
      </c>
      <c r="G51" s="38">
        <f>G50*(G55*20%)</f>
        <v>0</v>
      </c>
    </row>
    <row r="52" spans="1:9" ht="24" customHeight="1" x14ac:dyDescent="0.3">
      <c r="A52" s="3"/>
      <c r="B52" s="3"/>
      <c r="C52" s="3"/>
      <c r="D52" s="3"/>
      <c r="E52" s="3"/>
      <c r="F52" s="37" t="s">
        <v>25</v>
      </c>
      <c r="G52" s="7">
        <f>SUM(G50:G51)</f>
        <v>0</v>
      </c>
    </row>
    <row r="53" spans="1:9" ht="24" customHeight="1" x14ac:dyDescent="0.3">
      <c r="A53" s="3"/>
      <c r="B53" s="3"/>
      <c r="C53" s="3"/>
      <c r="D53" s="3"/>
      <c r="E53" s="3"/>
      <c r="F53" s="36" t="s">
        <v>26</v>
      </c>
      <c r="G53" s="7">
        <f>G52*15%</f>
        <v>0</v>
      </c>
    </row>
    <row r="54" spans="1:9" ht="24" customHeight="1" x14ac:dyDescent="0.3">
      <c r="A54" s="3"/>
      <c r="B54" s="3"/>
      <c r="C54" s="3"/>
      <c r="D54" s="3"/>
      <c r="E54" s="3"/>
      <c r="F54" s="36" t="s">
        <v>27</v>
      </c>
      <c r="G54" s="7">
        <f>G52+G53</f>
        <v>0</v>
      </c>
    </row>
    <row r="55" spans="1:9" ht="14.25" customHeight="1" x14ac:dyDescent="0.3">
      <c r="A55" s="15" t="s">
        <v>29</v>
      </c>
      <c r="B55" s="3"/>
      <c r="C55" s="3"/>
      <c r="D55" s="3"/>
      <c r="E55" s="3"/>
      <c r="F55" s="3"/>
      <c r="G55" s="16"/>
    </row>
    <row r="56" spans="1:9" ht="14.25" customHeight="1" x14ac:dyDescent="0.3">
      <c r="A56" s="3"/>
      <c r="B56" s="3"/>
      <c r="C56" s="3"/>
      <c r="D56" s="3"/>
      <c r="E56" s="3"/>
      <c r="F56" s="3"/>
      <c r="G56" s="3"/>
    </row>
    <row r="57" spans="1:9" ht="14.25" customHeight="1" x14ac:dyDescent="0.3">
      <c r="A57" s="4" t="s">
        <v>30</v>
      </c>
      <c r="B57" s="4"/>
      <c r="C57" s="4"/>
      <c r="D57" s="4"/>
      <c r="E57" s="4"/>
      <c r="F57" s="4"/>
      <c r="G57" s="4"/>
      <c r="H57" s="2"/>
      <c r="I57" s="2"/>
    </row>
    <row r="58" spans="1:9" ht="14.25" customHeight="1" x14ac:dyDescent="0.3">
      <c r="A58" s="4"/>
      <c r="B58" s="4"/>
      <c r="C58" s="4"/>
      <c r="D58" s="4"/>
      <c r="E58" s="4"/>
      <c r="F58" s="4"/>
      <c r="G58" s="4"/>
      <c r="H58" s="2"/>
      <c r="I58" s="2"/>
    </row>
    <row r="59" spans="1:9" ht="14.25" customHeight="1" x14ac:dyDescent="0.3">
      <c r="A59" s="4" t="s">
        <v>31</v>
      </c>
      <c r="B59" s="4"/>
      <c r="C59" s="4"/>
      <c r="D59" s="4"/>
      <c r="E59" s="4"/>
      <c r="F59" s="4"/>
      <c r="G59" s="4"/>
      <c r="H59" s="2"/>
      <c r="I59" s="2"/>
    </row>
    <row r="60" spans="1:9" ht="14.25" customHeight="1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ht="14.25" customHeight="1" thickBot="1" x14ac:dyDescent="0.35">
      <c r="A61" s="19"/>
      <c r="B61" s="19"/>
      <c r="C61" s="19"/>
      <c r="D61" s="19"/>
      <c r="E61" s="19"/>
      <c r="F61" s="19"/>
      <c r="G61" s="35"/>
      <c r="H61" s="35"/>
      <c r="I61" s="35"/>
    </row>
    <row r="62" spans="1:9" ht="14.25" customHeight="1" x14ac:dyDescent="0.25">
      <c r="A62" s="98" t="s">
        <v>32</v>
      </c>
      <c r="B62" s="99"/>
      <c r="C62" s="99"/>
      <c r="D62" s="99"/>
      <c r="E62" s="99"/>
      <c r="F62" s="99"/>
      <c r="G62" s="100"/>
    </row>
    <row r="63" spans="1:9" ht="14.25" customHeight="1" thickBot="1" x14ac:dyDescent="0.3">
      <c r="A63" s="101"/>
      <c r="B63" s="102"/>
      <c r="C63" s="102"/>
      <c r="D63" s="102"/>
      <c r="E63" s="102"/>
      <c r="F63" s="102"/>
      <c r="G63" s="103"/>
    </row>
    <row r="64" spans="1:9" ht="14.25" customHeight="1" x14ac:dyDescent="0.3">
      <c r="A64" s="18"/>
      <c r="B64" s="18"/>
      <c r="C64" s="18"/>
      <c r="D64" s="18"/>
      <c r="E64" s="18"/>
      <c r="F64" s="18"/>
      <c r="G64" s="18"/>
    </row>
    <row r="65" spans="1:7" ht="16.350000000000001" customHeight="1" x14ac:dyDescent="0.25">
      <c r="A65" s="78" t="s">
        <v>34</v>
      </c>
      <c r="B65" s="78"/>
      <c r="C65" s="78"/>
      <c r="D65" s="78"/>
      <c r="E65" s="78"/>
      <c r="F65" s="78"/>
      <c r="G65" s="78"/>
    </row>
    <row r="66" spans="1:7" ht="16.350000000000001" customHeight="1" x14ac:dyDescent="0.25">
      <c r="A66" s="77" t="s">
        <v>35</v>
      </c>
      <c r="B66" s="77"/>
      <c r="C66" s="77"/>
      <c r="D66" s="77"/>
      <c r="E66" s="77"/>
      <c r="F66" s="77"/>
      <c r="G66" s="77"/>
    </row>
    <row r="67" spans="1:7" ht="16.350000000000001" customHeight="1" x14ac:dyDescent="0.25">
      <c r="A67" s="77"/>
      <c r="B67" s="77"/>
      <c r="C67" s="77"/>
      <c r="D67" s="77"/>
      <c r="E67" s="77"/>
      <c r="F67" s="77"/>
      <c r="G67" s="77"/>
    </row>
    <row r="68" spans="1:7" ht="16.350000000000001" customHeight="1" x14ac:dyDescent="0.25">
      <c r="A68" s="78" t="s">
        <v>33</v>
      </c>
      <c r="B68" s="78"/>
      <c r="C68" s="78"/>
      <c r="D68" s="78"/>
      <c r="E68" s="78"/>
      <c r="F68" s="78"/>
      <c r="G68" s="78"/>
    </row>
    <row r="69" spans="1:7" ht="16.350000000000001" customHeight="1" x14ac:dyDescent="0.25">
      <c r="A69" s="78"/>
      <c r="B69" s="78"/>
      <c r="C69" s="78"/>
      <c r="D69" s="78"/>
      <c r="E69" s="78"/>
      <c r="F69" s="78"/>
      <c r="G69" s="78"/>
    </row>
    <row r="70" spans="1:7" ht="16.350000000000001" customHeight="1" x14ac:dyDescent="0.25">
      <c r="A70" s="79" t="s">
        <v>73</v>
      </c>
      <c r="B70" s="79"/>
      <c r="C70" s="79"/>
      <c r="D70" s="79"/>
      <c r="E70" s="79"/>
      <c r="F70" s="79"/>
      <c r="G70" s="79"/>
    </row>
    <row r="71" spans="1:7" ht="16.350000000000001" customHeight="1" x14ac:dyDescent="0.25">
      <c r="A71" s="77" t="s">
        <v>37</v>
      </c>
      <c r="B71" s="77"/>
      <c r="C71" s="77"/>
      <c r="D71" s="77"/>
      <c r="E71" s="77"/>
      <c r="F71" s="77"/>
      <c r="G71" s="77"/>
    </row>
    <row r="72" spans="1:7" ht="16.350000000000001" customHeight="1" x14ac:dyDescent="0.25">
      <c r="A72" s="77" t="s">
        <v>38</v>
      </c>
      <c r="B72" s="77"/>
      <c r="C72" s="77"/>
      <c r="D72" s="77"/>
      <c r="E72" s="77"/>
      <c r="F72" s="77"/>
      <c r="G72" s="77"/>
    </row>
    <row r="73" spans="1:7" ht="16.350000000000001" customHeight="1" x14ac:dyDescent="0.25">
      <c r="A73" s="77"/>
      <c r="B73" s="77"/>
      <c r="C73" s="77"/>
      <c r="D73" s="77"/>
      <c r="E73" s="77"/>
      <c r="F73" s="77"/>
      <c r="G73" s="77"/>
    </row>
    <row r="74" spans="1:7" ht="16.350000000000001" customHeight="1" x14ac:dyDescent="0.25">
      <c r="A74" s="77" t="s">
        <v>39</v>
      </c>
      <c r="B74" s="77"/>
      <c r="C74" s="77"/>
      <c r="D74" s="77"/>
      <c r="E74" s="77"/>
      <c r="F74" s="77"/>
      <c r="G74" s="77"/>
    </row>
    <row r="75" spans="1:7" ht="16.350000000000001" customHeight="1" x14ac:dyDescent="0.25">
      <c r="A75" s="77" t="s">
        <v>40</v>
      </c>
      <c r="B75" s="77"/>
      <c r="C75" s="77"/>
      <c r="D75" s="77"/>
      <c r="E75" s="77"/>
      <c r="F75" s="77"/>
      <c r="G75" s="77"/>
    </row>
    <row r="76" spans="1:7" ht="16.350000000000001" customHeight="1" x14ac:dyDescent="0.25">
      <c r="A76" s="77"/>
      <c r="B76" s="77"/>
      <c r="C76" s="77"/>
      <c r="D76" s="77"/>
      <c r="E76" s="77"/>
      <c r="F76" s="77"/>
      <c r="G76" s="77"/>
    </row>
    <row r="77" spans="1:7" ht="16.350000000000001" customHeight="1" x14ac:dyDescent="0.25">
      <c r="A77" s="77" t="s">
        <v>41</v>
      </c>
      <c r="B77" s="77"/>
      <c r="C77" s="77"/>
      <c r="D77" s="77"/>
      <c r="E77" s="77"/>
      <c r="F77" s="77"/>
      <c r="G77" s="77"/>
    </row>
    <row r="78" spans="1:7" ht="16.350000000000001" customHeight="1" x14ac:dyDescent="0.25">
      <c r="A78" s="77"/>
      <c r="B78" s="77"/>
      <c r="C78" s="77"/>
      <c r="D78" s="77"/>
      <c r="E78" s="77"/>
      <c r="F78" s="77"/>
      <c r="G78" s="77"/>
    </row>
    <row r="79" spans="1:7" ht="1.5" customHeight="1" x14ac:dyDescent="0.25">
      <c r="A79" s="77"/>
      <c r="B79" s="77"/>
      <c r="C79" s="77"/>
      <c r="D79" s="77"/>
      <c r="E79" s="77"/>
      <c r="F79" s="77"/>
      <c r="G79" s="77"/>
    </row>
    <row r="80" spans="1:7" ht="15.75" hidden="1" customHeight="1" x14ac:dyDescent="0.25">
      <c r="A80" s="77"/>
      <c r="B80" s="77"/>
      <c r="C80" s="77"/>
      <c r="D80" s="77"/>
      <c r="E80" s="77"/>
      <c r="F80" s="77"/>
      <c r="G80" s="77"/>
    </row>
    <row r="81" spans="1:7" ht="16.350000000000001" customHeight="1" x14ac:dyDescent="0.25">
      <c r="A81" s="78" t="s">
        <v>42</v>
      </c>
      <c r="B81" s="78"/>
      <c r="C81" s="78"/>
      <c r="D81" s="78"/>
      <c r="E81" s="78"/>
      <c r="F81" s="78"/>
      <c r="G81" s="78"/>
    </row>
  </sheetData>
  <mergeCells count="41">
    <mergeCell ref="A9:G9"/>
    <mergeCell ref="A1:G1"/>
    <mergeCell ref="A4:G4"/>
    <mergeCell ref="A5:G5"/>
    <mergeCell ref="A7:G7"/>
    <mergeCell ref="A8:G8"/>
    <mergeCell ref="B19:C19"/>
    <mergeCell ref="A10:G10"/>
    <mergeCell ref="B12:C12"/>
    <mergeCell ref="F12:G12"/>
    <mergeCell ref="A13:A15"/>
    <mergeCell ref="B13:C13"/>
    <mergeCell ref="F13:G13"/>
    <mergeCell ref="B14:C14"/>
    <mergeCell ref="B15:C15"/>
    <mergeCell ref="F15:G15"/>
    <mergeCell ref="B16:C16"/>
    <mergeCell ref="F16:G16"/>
    <mergeCell ref="B17:C17"/>
    <mergeCell ref="F17:G17"/>
    <mergeCell ref="F18:G18"/>
    <mergeCell ref="A66:G67"/>
    <mergeCell ref="B20:C20"/>
    <mergeCell ref="E20:E21"/>
    <mergeCell ref="F20:G21"/>
    <mergeCell ref="B21:C21"/>
    <mergeCell ref="A23:G23"/>
    <mergeCell ref="A24:G24"/>
    <mergeCell ref="A36:G36"/>
    <mergeCell ref="A43:G43"/>
    <mergeCell ref="A51:E51"/>
    <mergeCell ref="A62:G63"/>
    <mergeCell ref="A65:G65"/>
    <mergeCell ref="A77:G80"/>
    <mergeCell ref="A81:G81"/>
    <mergeCell ref="A68:G69"/>
    <mergeCell ref="A70:G70"/>
    <mergeCell ref="A71:G71"/>
    <mergeCell ref="A72:G73"/>
    <mergeCell ref="A74:G74"/>
    <mergeCell ref="A75:G76"/>
  </mergeCells>
  <conditionalFormatting sqref="G51">
    <cfRule type="cellIs" dxfId="0" priority="1" stopIfTrue="1" operator="lessThan">
      <formula>$H$10</formula>
    </cfRule>
  </conditionalFormatting>
  <printOptions horizontalCentered="1"/>
  <pageMargins left="0.25" right="0.25" top="0.75" bottom="0.75" header="0.3" footer="0.3"/>
  <pageSetup paperSize="9" scale="48" orientation="portrait" r:id="rId1"/>
  <headerFooter>
    <oddFooter>&amp;L&amp;1#&amp;"Calibri"&amp;10&amp;K000000This document is classified as: Business General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846DA7F3769F42A96541DABE879B67" ma:contentTypeVersion="18" ma:contentTypeDescription="Create a new document." ma:contentTypeScope="" ma:versionID="3e94e35e15881fc8cf48c83c20f4cd75">
  <xsd:schema xmlns:xsd="http://www.w3.org/2001/XMLSchema" xmlns:xs="http://www.w3.org/2001/XMLSchema" xmlns:p="http://schemas.microsoft.com/office/2006/metadata/properties" xmlns:ns1="http://schemas.microsoft.com/sharepoint/v3" xmlns:ns2="2195e7d3-ddbe-4216-90d1-701dc766ba17" xmlns:ns3="1076cfe5-5a57-4bd8-926c-6a7868202aad" targetNamespace="http://schemas.microsoft.com/office/2006/metadata/properties" ma:root="true" ma:fieldsID="41996895835ca80fbe8313d0e8d2bab5" ns1:_="" ns2:_="" ns3:_="">
    <xsd:import namespace="http://schemas.microsoft.com/sharepoint/v3"/>
    <xsd:import namespace="2195e7d3-ddbe-4216-90d1-701dc766ba17"/>
    <xsd:import namespace="1076cfe5-5a57-4bd8-926c-6a7868202aa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5e7d3-ddbe-4216-90d1-701dc766ba1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c2260b03-fb05-4698-a039-759a1011d352}" ma:internalName="TaxCatchAll" ma:showField="CatchAllData" ma:web="2195e7d3-ddbe-4216-90d1-701dc766ba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76cfe5-5a57-4bd8-926c-6a7868202a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5de37085-d7dd-4a3b-87d7-d7a14f4a68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2195e7d3-ddbe-4216-90d1-701dc766ba17" xsi:nil="true"/>
    <_ip_UnifiedCompliancePolicyProperties xmlns="http://schemas.microsoft.com/sharepoint/v3" xsi:nil="true"/>
    <lcf76f155ced4ddcb4097134ff3c332f xmlns="1076cfe5-5a57-4bd8-926c-6a7868202aa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3BDA81C-29A3-408B-BFF2-451B404EAF44}"/>
</file>

<file path=customXml/itemProps2.xml><?xml version="1.0" encoding="utf-8"?>
<ds:datastoreItem xmlns:ds="http://schemas.openxmlformats.org/officeDocument/2006/customXml" ds:itemID="{68507787-6D98-4BCE-9B72-D56869127FD0}"/>
</file>

<file path=customXml/itemProps3.xml><?xml version="1.0" encoding="utf-8"?>
<ds:datastoreItem xmlns:ds="http://schemas.openxmlformats.org/officeDocument/2006/customXml" ds:itemID="{CBB0B404-6AF5-43BC-B89E-2D500276CB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Plumbing Order Form 2022</vt:lpstr>
      <vt:lpstr>'Plumbing Order Form 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 van Sitters</dc:creator>
  <cp:lastModifiedBy>Zaitoon Davids</cp:lastModifiedBy>
  <cp:lastPrinted>2019-08-22T16:00:54Z</cp:lastPrinted>
  <dcterms:created xsi:type="dcterms:W3CDTF">2015-10-08T07:21:34Z</dcterms:created>
  <dcterms:modified xsi:type="dcterms:W3CDTF">2021-12-01T09:15:03Z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5110f55-4cc2-4717-92ab-8b0983adb291_Enabled">
    <vt:lpwstr>true</vt:lpwstr>
  </property>
  <property fmtid="{D5CDD505-2E9C-101B-9397-08002B2CF9AE}" pid="3" name="MSIP_Label_35110f55-4cc2-4717-92ab-8b0983adb291_SetDate">
    <vt:lpwstr>2021-12-01T09:15:03Z</vt:lpwstr>
  </property>
  <property fmtid="{D5CDD505-2E9C-101B-9397-08002B2CF9AE}" pid="4" name="MSIP_Label_35110f55-4cc2-4717-92ab-8b0983adb291_Method">
    <vt:lpwstr>Standard</vt:lpwstr>
  </property>
  <property fmtid="{D5CDD505-2E9C-101B-9397-08002B2CF9AE}" pid="5" name="MSIP_Label_35110f55-4cc2-4717-92ab-8b0983adb291_Name">
    <vt:lpwstr>General</vt:lpwstr>
  </property>
  <property fmtid="{D5CDD505-2E9C-101B-9397-08002B2CF9AE}" pid="6" name="MSIP_Label_35110f55-4cc2-4717-92ab-8b0983adb291_SiteId">
    <vt:lpwstr>e03c85dc-dee1-4596-abbe-0c9d32a6a6f6</vt:lpwstr>
  </property>
  <property fmtid="{D5CDD505-2E9C-101B-9397-08002B2CF9AE}" pid="7" name="MSIP_Label_35110f55-4cc2-4717-92ab-8b0983adb291_ActionId">
    <vt:lpwstr>bc3ffe44-2b3e-4100-8e8c-1a1c6500f6c4</vt:lpwstr>
  </property>
  <property fmtid="{D5CDD505-2E9C-101B-9397-08002B2CF9AE}" pid="8" name="MSIP_Label_35110f55-4cc2-4717-92ab-8b0983adb291_ContentBits">
    <vt:lpwstr>2</vt:lpwstr>
  </property>
  <property fmtid="{D5CDD505-2E9C-101B-9397-08002B2CF9AE}" pid="9" name="ContentTypeId">
    <vt:lpwstr>0x01010040846DA7F3769F42A96541DABE879B67</vt:lpwstr>
  </property>
</Properties>
</file>